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externalReferences>
    <externalReference r:id="rId2"/>
  </externalReferences>
  <calcPr calcId="152511"/>
</workbook>
</file>

<file path=xl/calcChain.xml><?xml version="1.0" encoding="utf-8"?>
<calcChain xmlns="http://schemas.openxmlformats.org/spreadsheetml/2006/main">
  <c r="D493" i="1" l="1"/>
  <c r="D491" i="1"/>
  <c r="D490" i="1"/>
  <c r="D489" i="1"/>
  <c r="D487" i="1"/>
  <c r="D486" i="1"/>
  <c r="D485" i="1"/>
  <c r="D484" i="1"/>
  <c r="D483" i="1"/>
  <c r="D482" i="1"/>
  <c r="D481" i="1"/>
  <c r="D480" i="1"/>
  <c r="D488" i="1" s="1"/>
  <c r="D478" i="1"/>
  <c r="D477" i="1"/>
  <c r="D476" i="1"/>
  <c r="D475" i="1"/>
  <c r="D474" i="1"/>
  <c r="D479" i="1" s="1"/>
  <c r="D472" i="1"/>
  <c r="D471" i="1"/>
  <c r="D470" i="1"/>
  <c r="D469" i="1"/>
  <c r="D468" i="1"/>
  <c r="D473" i="1" s="1"/>
  <c r="D466" i="1"/>
  <c r="D465" i="1"/>
  <c r="D464" i="1"/>
  <c r="D463" i="1"/>
  <c r="D462" i="1"/>
  <c r="D461" i="1"/>
  <c r="D460" i="1"/>
  <c r="D459" i="1"/>
  <c r="D458" i="1"/>
  <c r="D457" i="1"/>
  <c r="D456" i="1"/>
  <c r="D455" i="1"/>
  <c r="D454" i="1"/>
  <c r="D453" i="1"/>
  <c r="D452" i="1"/>
  <c r="D451" i="1"/>
  <c r="D467" i="1" s="1"/>
  <c r="D449" i="1"/>
  <c r="D450" i="1" s="1"/>
  <c r="D448" i="1"/>
  <c r="D447" i="1"/>
  <c r="D446" i="1"/>
  <c r="D444" i="1"/>
  <c r="D443" i="1"/>
  <c r="D442" i="1"/>
  <c r="D441" i="1"/>
  <c r="D440" i="1"/>
  <c r="D439" i="1"/>
  <c r="D438" i="1"/>
  <c r="D437" i="1"/>
  <c r="D436" i="1"/>
  <c r="D435" i="1"/>
  <c r="D434" i="1"/>
  <c r="D433" i="1"/>
  <c r="D432" i="1"/>
  <c r="D445" i="1" s="1"/>
  <c r="D431" i="1"/>
  <c r="D430" i="1"/>
  <c r="D428" i="1"/>
  <c r="D429" i="1" s="1"/>
  <c r="D427" i="1"/>
  <c r="D426" i="1"/>
  <c r="D424" i="1"/>
  <c r="D425" i="1" s="1"/>
  <c r="D423" i="1"/>
  <c r="D422" i="1"/>
  <c r="D420" i="1"/>
  <c r="D419" i="1"/>
  <c r="D418" i="1"/>
  <c r="D417" i="1"/>
  <c r="D416" i="1"/>
  <c r="D421" i="1" s="1"/>
  <c r="D414" i="1"/>
  <c r="D413" i="1"/>
  <c r="D412" i="1"/>
  <c r="D411" i="1"/>
  <c r="D410" i="1"/>
  <c r="D409" i="1"/>
  <c r="D408" i="1"/>
  <c r="D407" i="1"/>
  <c r="D406" i="1"/>
  <c r="D405" i="1"/>
  <c r="D415" i="1" s="1"/>
  <c r="D403" i="1"/>
  <c r="D402" i="1"/>
  <c r="D401" i="1"/>
  <c r="D400" i="1"/>
  <c r="D404" i="1" s="1"/>
  <c r="D399" i="1"/>
  <c r="D398" i="1"/>
  <c r="D397" i="1"/>
  <c r="D395" i="1"/>
  <c r="D394" i="1"/>
  <c r="D393" i="1"/>
  <c r="D392" i="1"/>
  <c r="D391" i="1"/>
  <c r="D390" i="1"/>
  <c r="D389" i="1"/>
  <c r="D388" i="1"/>
  <c r="D387" i="1"/>
  <c r="D386" i="1"/>
  <c r="D385" i="1"/>
  <c r="D384" i="1"/>
  <c r="D383" i="1"/>
  <c r="D382" i="1"/>
  <c r="D381" i="1"/>
  <c r="D380" i="1"/>
  <c r="D396" i="1" s="1"/>
  <c r="D379" i="1"/>
  <c r="D378" i="1"/>
  <c r="D376" i="1"/>
  <c r="D375" i="1"/>
  <c r="D374" i="1"/>
  <c r="D373" i="1"/>
  <c r="D372" i="1"/>
  <c r="D371" i="1"/>
  <c r="D370" i="1"/>
  <c r="D369" i="1"/>
  <c r="D368" i="1"/>
  <c r="D377" i="1" s="1"/>
  <c r="D366" i="1"/>
  <c r="D365" i="1"/>
  <c r="D367" i="1" s="1"/>
  <c r="D364" i="1"/>
  <c r="D363" i="1"/>
  <c r="D361" i="1"/>
  <c r="D360" i="1"/>
  <c r="D359" i="1"/>
  <c r="D358" i="1"/>
  <c r="D357" i="1"/>
  <c r="D356" i="1"/>
  <c r="D355" i="1"/>
  <c r="D354" i="1"/>
  <c r="D353" i="1"/>
  <c r="D352" i="1"/>
  <c r="D351" i="1"/>
  <c r="D350" i="1"/>
  <c r="D349" i="1"/>
  <c r="D362" i="1" s="1"/>
  <c r="D347" i="1"/>
  <c r="D346" i="1"/>
  <c r="D345" i="1"/>
  <c r="D344" i="1"/>
  <c r="D343" i="1"/>
  <c r="D342" i="1"/>
  <c r="D341" i="1"/>
  <c r="D340" i="1"/>
  <c r="D339" i="1"/>
  <c r="D338" i="1"/>
  <c r="D337" i="1"/>
  <c r="D336" i="1"/>
  <c r="D348" i="1" s="1"/>
  <c r="D335" i="1"/>
  <c r="D334" i="1"/>
  <c r="D333" i="1"/>
  <c r="D331" i="1"/>
  <c r="D330" i="1"/>
  <c r="D329" i="1"/>
  <c r="D328" i="1"/>
  <c r="D327" i="1"/>
  <c r="D326" i="1"/>
  <c r="D325" i="1"/>
  <c r="D324" i="1"/>
  <c r="D332" i="1" s="1"/>
  <c r="D322" i="1"/>
  <c r="D321" i="1"/>
  <c r="D320" i="1"/>
  <c r="D319" i="1"/>
  <c r="D318" i="1"/>
  <c r="D317" i="1"/>
  <c r="D316" i="1"/>
  <c r="D315" i="1"/>
  <c r="D314" i="1"/>
  <c r="D313" i="1"/>
  <c r="D312" i="1"/>
  <c r="D311" i="1"/>
  <c r="D310" i="1"/>
  <c r="D309" i="1"/>
  <c r="D308" i="1"/>
  <c r="D307" i="1"/>
  <c r="D323" i="1" s="1"/>
  <c r="D305" i="1"/>
  <c r="D304" i="1"/>
  <c r="D303" i="1"/>
  <c r="D302" i="1"/>
  <c r="D301" i="1"/>
  <c r="D300" i="1"/>
  <c r="D299" i="1"/>
  <c r="D298" i="1"/>
  <c r="D297" i="1"/>
  <c r="D296" i="1"/>
  <c r="D295" i="1"/>
  <c r="D294" i="1"/>
  <c r="D293" i="1"/>
  <c r="D292" i="1"/>
  <c r="D306" i="1" s="1"/>
  <c r="D291" i="1"/>
  <c r="D289" i="1"/>
  <c r="D288" i="1"/>
  <c r="D287" i="1"/>
  <c r="D286" i="1"/>
  <c r="D285" i="1"/>
  <c r="D284" i="1"/>
  <c r="D290" i="1" s="1"/>
  <c r="D282" i="1"/>
  <c r="D281" i="1"/>
  <c r="D280" i="1"/>
  <c r="D279" i="1"/>
  <c r="D278" i="1"/>
  <c r="D277" i="1"/>
  <c r="D276" i="1"/>
  <c r="D275" i="1"/>
  <c r="D274" i="1"/>
  <c r="D273" i="1"/>
  <c r="D272" i="1"/>
  <c r="D271" i="1"/>
  <c r="D283" i="1" s="1"/>
  <c r="D269" i="1"/>
  <c r="D268" i="1"/>
  <c r="D267" i="1"/>
  <c r="D266" i="1"/>
  <c r="D265" i="1"/>
  <c r="D264" i="1"/>
  <c r="D270" i="1" s="1"/>
  <c r="D262" i="1"/>
  <c r="D261" i="1"/>
  <c r="D260" i="1"/>
  <c r="D259" i="1"/>
  <c r="D258" i="1"/>
  <c r="D257" i="1"/>
  <c r="D256" i="1"/>
  <c r="D255" i="1"/>
  <c r="D254" i="1"/>
  <c r="D253" i="1"/>
  <c r="D263" i="1" s="1"/>
  <c r="D252" i="1"/>
  <c r="D251" i="1"/>
  <c r="D249" i="1"/>
  <c r="D248" i="1"/>
  <c r="D247" i="1"/>
  <c r="D246" i="1"/>
  <c r="D245" i="1"/>
  <c r="D244" i="1"/>
  <c r="D243" i="1"/>
  <c r="D242" i="1"/>
  <c r="D241" i="1"/>
  <c r="D240" i="1"/>
  <c r="D250" i="1" s="1"/>
  <c r="D238" i="1"/>
  <c r="D237" i="1"/>
  <c r="D236" i="1"/>
  <c r="D235" i="1"/>
  <c r="D234" i="1"/>
  <c r="D233" i="1"/>
  <c r="D232" i="1"/>
  <c r="D231" i="1"/>
  <c r="D230" i="1"/>
  <c r="D229" i="1"/>
  <c r="D228" i="1"/>
  <c r="D239" i="1" s="1"/>
  <c r="D226" i="1"/>
  <c r="D225" i="1"/>
  <c r="D224" i="1"/>
  <c r="D223" i="1"/>
  <c r="D222" i="1"/>
  <c r="D221" i="1"/>
  <c r="D220" i="1"/>
  <c r="D219" i="1"/>
  <c r="D218" i="1"/>
  <c r="D217" i="1"/>
  <c r="D216" i="1"/>
  <c r="D215" i="1"/>
  <c r="D227" i="1" s="1"/>
  <c r="D213" i="1"/>
  <c r="D212" i="1"/>
  <c r="D214" i="1" s="1"/>
  <c r="D211" i="1"/>
  <c r="D209" i="1"/>
  <c r="D208" i="1"/>
  <c r="D207" i="1"/>
  <c r="D206" i="1"/>
  <c r="D205" i="1"/>
  <c r="D204" i="1"/>
  <c r="D203" i="1"/>
  <c r="D202" i="1"/>
  <c r="D201" i="1"/>
  <c r="D200" i="1"/>
  <c r="D199" i="1"/>
  <c r="D198" i="1"/>
  <c r="D197" i="1"/>
  <c r="D196" i="1"/>
  <c r="D195" i="1"/>
  <c r="D194" i="1"/>
  <c r="D193" i="1"/>
  <c r="D192" i="1"/>
  <c r="D210" i="1" s="1"/>
  <c r="D191" i="1"/>
  <c r="D189" i="1"/>
  <c r="D188" i="1"/>
  <c r="D187" i="1"/>
  <c r="D186" i="1"/>
  <c r="D185" i="1"/>
  <c r="D184" i="1"/>
  <c r="D183" i="1"/>
  <c r="D182" i="1"/>
  <c r="D181" i="1"/>
  <c r="D180" i="1"/>
  <c r="D179" i="1"/>
  <c r="D178" i="1"/>
  <c r="D177" i="1"/>
  <c r="D176" i="1"/>
  <c r="D175" i="1"/>
  <c r="D174" i="1"/>
  <c r="D190" i="1" s="1"/>
  <c r="D494" i="1" s="1"/>
  <c r="D172" i="1"/>
  <c r="D171" i="1"/>
  <c r="D169" i="1"/>
  <c r="D170" i="1" s="1"/>
  <c r="D167" i="1"/>
  <c r="D166" i="1"/>
  <c r="D165" i="1"/>
  <c r="D164" i="1"/>
  <c r="D168" i="1" s="1"/>
  <c r="D163" i="1"/>
  <c r="D161" i="1"/>
  <c r="D162" i="1" s="1"/>
  <c r="D160" i="1"/>
  <c r="D159" i="1"/>
  <c r="D157" i="1"/>
  <c r="D158" i="1" s="1"/>
  <c r="D155" i="1"/>
  <c r="D154" i="1"/>
  <c r="D153" i="1"/>
  <c r="D152" i="1"/>
  <c r="D151" i="1"/>
  <c r="D150" i="1"/>
  <c r="D149" i="1"/>
  <c r="D148" i="1"/>
  <c r="D147" i="1"/>
  <c r="D146" i="1"/>
  <c r="D145" i="1"/>
  <c r="D144" i="1"/>
  <c r="D156" i="1" s="1"/>
  <c r="D143" i="1"/>
  <c r="D141" i="1"/>
  <c r="D140" i="1"/>
  <c r="D142" i="1" s="1"/>
  <c r="D138" i="1"/>
  <c r="D137" i="1"/>
  <c r="D136" i="1"/>
  <c r="D135" i="1"/>
  <c r="D139" i="1" s="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134" i="1" s="1"/>
  <c r="D90" i="1"/>
  <c r="D91" i="1" s="1"/>
  <c r="D88" i="1"/>
  <c r="D89" i="1" s="1"/>
  <c r="D87" i="1"/>
  <c r="D85" i="1"/>
  <c r="D84" i="1"/>
  <c r="D86" i="1" s="1"/>
  <c r="D83" i="1"/>
  <c r="D81" i="1"/>
  <c r="D80" i="1"/>
  <c r="D79" i="1"/>
  <c r="D78" i="1"/>
  <c r="D77" i="1"/>
  <c r="D76" i="1"/>
  <c r="D82" i="1" s="1"/>
  <c r="D92" i="1" s="1"/>
  <c r="D73" i="1"/>
  <c r="D72" i="1"/>
  <c r="D74" i="1" s="1"/>
  <c r="D70" i="1"/>
  <c r="D71" i="1" s="1"/>
  <c r="D68" i="1"/>
  <c r="D69" i="1" s="1"/>
  <c r="D66" i="1"/>
  <c r="D67" i="1" s="1"/>
  <c r="D64" i="1"/>
  <c r="D65" i="1" s="1"/>
  <c r="D63" i="1"/>
  <c r="D61" i="1"/>
  <c r="D60" i="1"/>
  <c r="D59" i="1"/>
  <c r="D58" i="1"/>
  <c r="D57" i="1"/>
  <c r="D56" i="1"/>
  <c r="D55" i="1"/>
  <c r="D54" i="1"/>
  <c r="D53" i="1"/>
  <c r="D62" i="1" s="1"/>
  <c r="D51" i="1"/>
  <c r="D50" i="1"/>
  <c r="D49" i="1"/>
  <c r="D48" i="1"/>
  <c r="D47" i="1"/>
  <c r="D46" i="1"/>
  <c r="D45" i="1"/>
  <c r="D44" i="1"/>
  <c r="D43" i="1"/>
  <c r="D42" i="1"/>
  <c r="D41" i="1"/>
  <c r="D40" i="1"/>
  <c r="D52" i="1" s="1"/>
  <c r="D39" i="1"/>
  <c r="D37" i="1"/>
  <c r="D36" i="1"/>
  <c r="D35" i="1"/>
  <c r="D34" i="1"/>
  <c r="D33" i="1"/>
  <c r="D32" i="1"/>
  <c r="D31" i="1"/>
  <c r="D30" i="1"/>
  <c r="D29" i="1"/>
  <c r="D28" i="1"/>
  <c r="D27" i="1"/>
  <c r="D26" i="1"/>
  <c r="D25" i="1"/>
  <c r="D24" i="1"/>
  <c r="D23" i="1"/>
  <c r="D22" i="1"/>
  <c r="D21" i="1"/>
  <c r="D20" i="1"/>
  <c r="D38" i="1" s="1"/>
  <c r="D18" i="1"/>
  <c r="D17" i="1"/>
  <c r="D16" i="1"/>
  <c r="D15" i="1"/>
  <c r="D14" i="1"/>
  <c r="D13" i="1"/>
  <c r="D12" i="1"/>
  <c r="D11" i="1"/>
  <c r="D10" i="1"/>
  <c r="D9" i="1"/>
  <c r="D8" i="1"/>
  <c r="D7" i="1"/>
  <c r="D19" i="1" s="1"/>
  <c r="D173" i="1" l="1"/>
  <c r="D75" i="1"/>
  <c r="D495" i="1" s="1"/>
</calcChain>
</file>

<file path=xl/sharedStrings.xml><?xml version="1.0" encoding="utf-8"?>
<sst xmlns="http://schemas.openxmlformats.org/spreadsheetml/2006/main" count="920" uniqueCount="501">
  <si>
    <t>Общее количество обращений по государственным и муниципальным услугам в территориальную сеть МФЦ Камчатского края</t>
  </si>
  <si>
    <t>№ п.п</t>
  </si>
  <si>
    <t>Наименование государственной (муниципальной) услуги</t>
  </si>
  <si>
    <t>Наименование ИОГВ(ОМС), чьи полномочия реализуются при предоставлении услуги</t>
  </si>
  <si>
    <t>количество обращений, нарастающим итогом с начала года</t>
  </si>
  <si>
    <t>Прием заявителей, являющихся федеральными льготниками по вопросам предоставления санаторно-курортного лечения</t>
  </si>
  <si>
    <t>ФСС - Камчатское региональное отделение фонда социального страхования Российской Федерации</t>
  </si>
  <si>
    <t>Прием расчета по начисленным и заплаченным страховым взносам на обязательное социальное страхование на случай временной нетрудоспособности и в связи с материнством и по обязательному социальному страхованию от несчастных случаев на производстве и профессиональных заболеваний, а также по расходам на выплату страхового обеспечения (форма 4-ФСС РФ)</t>
  </si>
  <si>
    <t>Прием запросов на регистрацию и снятие с регистрационного учета лиц, добровольно вступивших в правоотношения по обязательному социальному страхованию на случай временной нетрудоспособности и в связи с материнством;</t>
  </si>
  <si>
    <t>Прием запросов на регистрацию страхователей и снятие с учета страхователей - физических лиц, обязанных уплачивать страховые взносы в связи с заключением гражданско-правового договора;</t>
  </si>
  <si>
    <t>Прием запросов на регистрацию и снятие с регистрационного учета страхователей физических лиц, заключивших трудовой договор с работником</t>
  </si>
  <si>
    <t>Прием запросов на регистрацию и снятие с регистрационного учета юридических лиц по месту нахождения обособленных подразделений;</t>
  </si>
  <si>
    <t>Прием запросов на назначение и выплату ежемесячного пособия по уходу за ребенком в случае прекращения деятельности страхователем на день обращения застрахованного лица за ежемесячным пособием по уходу за ребенком,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</si>
  <si>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беременности и родам в случае прекращения деятельности страхователем на день обращения застрахованного лица за пособием по беременности и родам,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</si>
  <si>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запросов на назначение и выплату пособия по временной нетрудоспособности в случае прекращения деятельности страхователем на день обращения застрахованного лица за пособием по временной нетрудоспособности, либо в случае невозможности его выплаты страхователем в связи с недостаточностью денежных средств на его счете в кредитной организации и применением очередности списания денежных средств со счета, предусмотренной Гражданским кодексом Российской Федерации;</t>
  </si>
  <si>
    <t>Прием документов, служащих основаниями для исчисления и уплаты (перечисления) страховых взносов, а также документов, подтверждающих правильность исчисления и своевременность уплаты (перечисления) страховых взносов;</t>
  </si>
  <si>
    <t>Прием жалоб, поданных плательщиками страховых взносов в вышестоящий орган контроля за уплатой страховых взносов или вышестоящему должностному лицу.</t>
  </si>
  <si>
    <t>Прием запросов заявителей на обеспечение инвалидов техническими средствами реабилитации и (или) услугами отдельных категорий граждан из числа ветеранов протезами (кроме зубных протезов), протезно-ортопедическими изделиями, а также выплате компенсации за самостоятельно приобретенные инвалидами технические средства реабилитации (ветеранами протезы (кроме зубных протезов), протезно-ортопедические изделия) и (или) оплаченные услуги и ежегодной денежной компенсации расходов инвалидов на содержание и ветеринарное обслуживание собак-проводников</t>
  </si>
  <si>
    <t>Общее количество обращений по государственным услугам Камчатского регионального отделения фонда социального страхования Российской Федерации</t>
  </si>
  <si>
    <t>Постановка на учет физических лиц в налоговом органе по месту жительства на основании заявления.</t>
  </si>
  <si>
    <t>ФНС - Управление федеральной налоговой службы по Камчатскому краю</t>
  </si>
  <si>
    <t xml:space="preserve">Государственная регистрация юридических лиц, физических лиц в качестве индивидуальных предпринимателей и крестьянских (фермерских) хозяйств </t>
  </si>
  <si>
    <t>Бесплатное информирование (в том числе в письменной форме) налогоплательщиков, плательщиков сборов, плательщиков страховых взносов и налоговых агентов о действующих налогах и сборах, страховых взносах, законодательстве Российской Федерации о налогах и сборах и принятых в соответствии с ним нормативных правовых актах, порядке исчисления и уплаты налогов и сборов, страховых взносов, правах и обязанностях налогоплательщиков, плательщиков сборов, плательщиков страховых взносов и налоговых агентов, полномочиях налоговых органов и их должностных лиц (в части приема запроса и выдачи справки об исполнении налогоплательщиком (плательщиком сборов, плательщиком страховых взносов, налоговым агентом) обязанности по уплате налогов, сборов, страховых взносов, пеней, штрафов, процентов)</t>
  </si>
  <si>
    <t>Предоставление сведений, содержащихся в реестре дисквалифицированных лиц.</t>
  </si>
  <si>
    <t>Предоставление сведений, содержащихся в Едином государственном реестре налогоплательщиков (в части предоставления по запросам физических и юридических лиц выписок из указанного реестра, за исключением сведений, содержащих налоговую тайну).</t>
  </si>
  <si>
    <t>Предоставление сведений, содержащихся в Едином государственном реестре юридических лиц и Едином государственном реестре индивидуальных предпринимателей (в части предоставления по запросам физических и юридических лиц выписок из указанных реестров, за исключением выписок, содержащих сведения ограниченного доступа)</t>
  </si>
  <si>
    <t>Информирование заявителей о наличии задолженности по уплате налогов и сборов и при наличии задолженности формирование платежных документов</t>
  </si>
  <si>
    <t>Прием заявления физического лица о предоставлении налоговой льготы по транспортному налогу, земельному налогу, налогу на имущество физических лиц</t>
  </si>
  <si>
    <t>Приём уведомления о выбранных объектах налогообложения, в отношении которых предоставляется налоговая льгота по налогу на имущество физических лиц</t>
  </si>
  <si>
    <t>Приём сообщений о наличии объектов недвижимого имущества и (или) транспортных средствах, признаваемых объектами налогообложения по соответствующим налогам, уплачиваемым физическими лицами</t>
  </si>
  <si>
    <t>Приём заявления к налоговому уведомлению об уточнении сведений, указанных в налоговом уведомлении</t>
  </si>
  <si>
    <t>Приём запроса о предоставлении справки о состоянии расчетов по налогам, сборам, пеням, штрафам, процентам</t>
  </si>
  <si>
    <t>Приём запроса о предоставлении акта совместной сверки расчетов по налогам, сборам, пеням, штрафам, процентам</t>
  </si>
  <si>
    <t>Направление в налоговый орган налоговых деклараций по налогу на доходы физических лиц по форме 3-НДФЛ на бумажном носителе для налогоплательщиков физических лиц</t>
  </si>
  <si>
    <t>Заявление о доступе к личному кабинету налогоплательщика для физических лиц</t>
  </si>
  <si>
    <t>Прием заявления физического лица (его законного представителя или уполномоченного представителя) о получении его налогового уведомления лично под расписку</t>
  </si>
  <si>
    <t>Уведомление о выбранном земельном участке, в отношении которого применяется налоговый вычет по земельному налогу</t>
  </si>
  <si>
    <t>Прием заявления о гибели или уничтожении объекта налогообложения по налогу на имущество физических лиц</t>
  </si>
  <si>
    <t>Общее количество обращений по государственным услугам Управления федеральной налоговой службы Камчатского края</t>
  </si>
  <si>
    <t>Прием заявлений о предоставлении набора социальных услуг, об отказе от получения набора социальных услуг или о возобновлении предоставления набора социальных услуг (Установление ЕДВ)</t>
  </si>
  <si>
    <t>ПФР - Отделение Пенсионного фонда РФ по Камчатскому краю</t>
  </si>
  <si>
    <t>Прием, рассмотрение заявлений (уведомления) застрахованных лиц в целях реализации ими прав при формировании и инвестировании средств пенсионных накоплений и принятие решений по ним</t>
  </si>
  <si>
    <t>Выдача государственного сертификата на материнский (семейный) капитал</t>
  </si>
  <si>
    <t xml:space="preserve"> Рассмотрение заявления о распоряжении средствами (частью средств) материнского (семейного) капитала</t>
  </si>
  <si>
    <t>Прием от граждан анкет в целях регистрации в системе обязательного пенсионного страхования, в том числе прием от застрахованных лиц заявлений об обмене или выдаче дубликата страхового свидетельства</t>
  </si>
  <si>
    <t>Информирование застрахованных лиц о состоянии их индивидуальных  лицевых счетов (ИЛС) в системе обязательного пенсионного страхования</t>
  </si>
  <si>
    <t>Выдача гражданам справок о размере пенсий (иных выплат)</t>
  </si>
  <si>
    <t>Доставка ежемесячной денежной выплаты (Установление ЕДВ)</t>
  </si>
  <si>
    <t>Предоставление компенсации расходов на оплату стоимости проезда к месту отдыха на территории Российской Федерации и обратно пенсионерам, являющимся получателями трудовых пенсий по старости и по инвалидности и проживающим в районах Крайнего Севера и приравненных к ним местностях</t>
  </si>
  <si>
    <t>Выплата страховых пенсий, накопительной пенсии и пенсий по государственному пенсионному обеспечению</t>
  </si>
  <si>
    <t xml:space="preserve">Информирование граждан о предоставлении государственной социальной помощи в виде набора социальных услуг </t>
  </si>
  <si>
    <t>Прием заявления о назначении ежемесячной выплаты в связи с рождением (усыновлением) второго ребенка за счет средств МСК</t>
  </si>
  <si>
    <t>Информирование о гражданах предпенсионного возраста</t>
  </si>
  <si>
    <t>Общее количество обращений по государственным услугам Отделения Пенсионного фонда РФ по Камчатскому краю</t>
  </si>
  <si>
    <t>Оформление и выдача паспортов гражданина РФ, удостоверяющих личность гражданина РФ за пределами территории РФ</t>
  </si>
  <si>
    <t>Управление министерства внутренних дел РФ по Кк</t>
  </si>
  <si>
    <t xml:space="preserve">Регистрационный учет граждан РФ по месту пребывания и месту жительства в пределах РФ </t>
  </si>
  <si>
    <t>Выдача, (замена,получение) паспорта гражданина РФ, удостоверяющего личность гражданина РФ на территории РФ</t>
  </si>
  <si>
    <t>Осуществление миграционного учета в РФ (постановка на учет иностранных граждан и лиц без гражданства)</t>
  </si>
  <si>
    <t>Прием обращений граждан по вопросам нарушения порядка предоставления государственных услуг УМВД</t>
  </si>
  <si>
    <t>Прием заявлений о выдаче справок о наличии (отсутствии) судимости и (или) факта уголовного преследования либо прекращения уголовного преследования</t>
  </si>
  <si>
    <t>Предоставление сведений об административных правонарушениях в области дорожного движения</t>
  </si>
  <si>
    <t>Выдача справок о том, является или не является лицо подвергнутым административному наказанию за потребление наркотических средств или психотропных веществ без назначения врача либо новых потенциально опасных психоактивных веществ</t>
  </si>
  <si>
    <t>Прием документов на оформление водительских удостоверений (в отношении российских национальных водительских удостоверений при замене, утрате (хищении) и международных водительских удостоверений); выдача водительских удостоверений</t>
  </si>
  <si>
    <t>Общее количество обращений по государственным услугам Управления МВД по Камчатскому краю</t>
  </si>
  <si>
    <t>Предоставление в собственность, аренду, постоянное (бессрочное) пользование, безвозмездное пользование земельных участков, находящихся в федеральной собственности, без проведения торгов</t>
  </si>
  <si>
    <t>Росимущество - Территориальное управление Федерального агентства по управлению государственным имуществом в Камчатском крае</t>
  </si>
  <si>
    <t>Осуществление в установленном порядке выдачи выписок из реестра федерального имущества</t>
  </si>
  <si>
    <t>Общее количество обращений по государственным услугам Территориального управления Федерального агентства по управлению государственным имуществом в Камчатском крае</t>
  </si>
  <si>
    <t>Прием письменных запросов заявителей о нарушениях трудовых прав и свобод, а также о разъяснении норм трудового законодательства или иных нормативно-правовых актов, содержащих нормы трудового права, в соответствии с действующим законодательством РФ и Камчатского края</t>
  </si>
  <si>
    <t>Государственная трудовая инспекция в Камчатском крае</t>
  </si>
  <si>
    <t>Осуществление приема и учета уведомлений о начале осуществления юридическими лицами и индивидуальными предпринимателями отдельных видов работ и услуг, указанных в перечне, предусмотренном постановлением Правительства Российской Федерации от 16 июля 2009 г. N 584 "Об уведомительном порядке начала осуществления отдельных видов предпринимательской деятельности"</t>
  </si>
  <si>
    <t>Роспотребнадзор</t>
  </si>
  <si>
    <t>Общее количество обращений по государственным услугам Роспотребнадзора</t>
  </si>
  <si>
    <t>Предоставление информации по находящимся на исполнении исполнительным производствам в отношении физического и юридического лица</t>
  </si>
  <si>
    <t>ФССП - Управление Федеральной службы судебных приставов по Камчатскому краю</t>
  </si>
  <si>
    <t>Общее количество обращений по государственным услугам Управления Федеральной службы судебных приставов по Камчатскому краю</t>
  </si>
  <si>
    <t>Государственная услуга по предоставлению сведений, cодержащихся в Едином государственном реестре недвижимости (ЕГРН)</t>
  </si>
  <si>
    <t>Росреестр - Филиал ФГБУ "Федеральная кадастровая палата Федеральной службы государственной регистрации, кадастра и картографии" по Камчатскому краю</t>
  </si>
  <si>
    <t>Государственная услуга по государственному кадастровому учету недвижимого имущества и (или) государственной регистрации прав на недвижимое имущество и сделок с ним</t>
  </si>
  <si>
    <t>Росреестр - Управление Федеральной службы государственной регистрации, кадастра и картографии по Камчатскому краю</t>
  </si>
  <si>
    <t>Общее количество обращений по государственным услугам филала ФГБУ "Федеральная кадастровая палата Федеральной службы государственной регистрации, кадастра и картографии" по Камчатскому краю и Управления Федеральной службы государственной регистрации, кадастра и картографии по Камчатскому краю</t>
  </si>
  <si>
    <t>Общее количество обращений по федеральным государственным услугам и государственным услугам государственных внебюджетных фондов Камчатского края</t>
  </si>
  <si>
    <t xml:space="preserve"> Услуга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и свободном от прав третьих лиц </t>
  </si>
  <si>
    <t>АО "Корпорация "МСП"</t>
  </si>
  <si>
    <t>Услуга по предоставлению по заданным параметрам информации об организации участия субъектов малого и среднего предпринимательства в закупках товаров, работ, услуг, в том числе инновационной продукции, высокотехнологичной продукции,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t>
  </si>
  <si>
    <t>Предоставление информации о формах и условиях финансовой поддержки суъектов малого и среднего предпринимательства</t>
  </si>
  <si>
    <t>Регистрация на Портале Бизнес-навигатор МСП</t>
  </si>
  <si>
    <t>Услуга по предоставлению по заданным параметрам информации об объемах и номенклатуре закупок конкретных и отдельных заказчиков, определенных в соответствии с Федеральным законом от 18 июля 2011 г. № 223-ФЗ «О закупках товаров, работ, услуг отдельными видами юридических лиц», у субъектов малого и среднего предпринимательства в текущем году</t>
  </si>
  <si>
    <t>Услуга по информированию о тренингах по программам обучения АО «Корпорация «МСП» и электронной записи на участие в таких тренингах</t>
  </si>
  <si>
    <t>Общее количество обращений по государственным услугам АО "Корпорация "МСП"</t>
  </si>
  <si>
    <t>Регистрация ЕСИА</t>
  </si>
  <si>
    <t>Подтверждение ЕСИА</t>
  </si>
  <si>
    <t>Восстановление ЕСИА</t>
  </si>
  <si>
    <t>Итого по ЕСИА</t>
  </si>
  <si>
    <t>Прием заявок на технологическое присоединение к централизованным сетям холодного водоснабжения и водоотведения</t>
  </si>
  <si>
    <t>Краевое государственное унитарное предприятие «Камчатский водоканал»</t>
  </si>
  <si>
    <t>Получение информации о возможности подключения к централизованной системе холодного водоснабжения и водоотведения объекта</t>
  </si>
  <si>
    <t>Общее количество обращений по государственным услугам Краевое государственное унитарное предприятие «Камчатский водоканал»</t>
  </si>
  <si>
    <t>Прием и обработка заявлений о голосовании по месту нахождения при проведении общероссийского голосования по вопросу одобрения изменений в Конституцию Российской Федерации</t>
  </si>
  <si>
    <t>Избирательная комиссия</t>
  </si>
  <si>
    <t>Общее количество обращений по государственным услугам Избирательной комиссии</t>
  </si>
  <si>
    <t>Общее количество обращений по услугам иных организаций Камчатского края</t>
  </si>
  <si>
    <t>Прием документов на предоставление ежемесячного пособия семьям участников локальных войн и вооруженных конфликтов, погибших в ходе боевых действий, а также участникам локальных войн и вооруженных конфликтов</t>
  </si>
  <si>
    <t>Министерство социального развития и труда Камчатского края</t>
  </si>
  <si>
    <t>Прием документов на осуществление выплат государственных пособий гражданам, имеющим детей</t>
  </si>
  <si>
    <t>Государственная услуга по выплате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уплаченной ими страховой премии по дрговору обязательного страхования гражданской ответственности владельцев транспортных средств, проживающим по месту жительства в Камчатском крае</t>
  </si>
  <si>
    <t>Прием документов на выплату единовременного пособия семьям народных дружинников, погибших при исполнении обязанностей, повлекших утрату трудоспособности</t>
  </si>
  <si>
    <t>Прием документов на предоставление неработающим пенсионерам, являющимся получателями пенсий по старости, установленных в соответствии с Федеральным законом от 17.12.2001 № 173-ФЗ "О трудовых пенсиях в Российской Федерации" путевок на санаторно-курортное лечение</t>
  </si>
  <si>
    <t>Прием документов на получение государственных единовременных пособий и ежемесячных компенсаций при возникновении поствакцинальных осложнений</t>
  </si>
  <si>
    <t>Прием документов на оказание материальной помощи гражданам, оказавшимся в трудной жизненной ситуации</t>
  </si>
  <si>
    <t>Прием документов на предоставление отдельным категориям граждан, проживающим в Камчатском крае, ежегодной денежной выплаты на приобретение новогодних подарков</t>
  </si>
  <si>
    <t xml:space="preserve"> 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(ФЕДЕРАЛЬНЫЕ ЛЬГОТНИКИ)</t>
  </si>
  <si>
    <t>Государственная услуга по предоставлению мер социальной поддержки по плате за жилое помещение и (или) коммунальные услуги отдельным категориям граждан, проживающим в Камчатском крае (РЕГИОНАЛЬНЫЕ ЛЬГОТНИКИ)</t>
  </si>
  <si>
    <t>Прием документов на предоставление ежегодной денежной выплаты гражданам, проживающим в Камчатском крае, награжденным нагрудным знаком «Почетный донор России» или «Почетный донор СССР»</t>
  </si>
  <si>
    <t>Прием документов на предоставление ежемесячной социальной выплаты отдельным категориям граждан</t>
  </si>
  <si>
    <t>Прием документов на предоставление ежемесячного денежного пособия Героям Социалистического Труда и полным кавалерам ордена Трудовой Славы, проживающим в Камчатском крае</t>
  </si>
  <si>
    <t>Прием документов на предоставление ежемесячной денежной выплаты вдовам (вдовцам) Героев Социалистического Труда и полных кавалеров ордена Трудовой Славы, родителям (отцу или матери) Героев России</t>
  </si>
  <si>
    <t>Прием документов на предоставление лицам, подвергшимся политическим репрессиям и впоследствии реабилитированным, постоянно проживающим в Камчатском крае, отдельных мер социальной поддержки</t>
  </si>
  <si>
    <t>Прием документов на предоставление ежемесячной социальной выплаты на дополнительное лекарственное обеспечение детям из многодетных семей, проживающим в Камчатском крае</t>
  </si>
  <si>
    <t>Прием документов на предоставление ежемесячной социальной выплаты на оплату проезда в общественном транспорте городского, пригородного и межмуниципального сообщения многодетным семьям</t>
  </si>
  <si>
    <t>Государственная услуга по предоставлению пособий семьям, проживающим в Камчатском крае, в случае одновременного рождения (усыновления) двух и более детей</t>
  </si>
  <si>
    <t>Прием документов на предоставление ежегодных социальных выплат многодетным семьям, проживающим в Камчатском крае</t>
  </si>
  <si>
    <t>Прием документов на предоставление компенсации расходов многодетным родителям (иным законным представителям), являющихся пенсионерами, связанных с изготовлением и ремонтом зубных протезов в государственных и муниципальных учреждениях здравоохранения в Камчатском крае</t>
  </si>
  <si>
    <t>Прием документов на предоставление ежемесячной социальной выплаты многодетным родителям (иным законным представителям), проживающим в Камчатском крае, на дополнительное лекарственное обеспечение</t>
  </si>
  <si>
    <t>Прием документов на предоставление материнского (семейного) капитала в Камчатском крае</t>
  </si>
  <si>
    <t>Прием документов на предоставление ежемесячной денежной выплаты отдельным категориям граждан, проживающим в Камчатском крае</t>
  </si>
  <si>
    <t>Государственная услуга по предоставлению компенсаций и пособий гражданам, подвергшимся радиационному воздействию</t>
  </si>
  <si>
    <t>Прием документов на установление региональной социальной доплаты к пенсии неработающим пенсионерам</t>
  </si>
  <si>
    <t>Прием документов на предоставление социальной выплаты для обустройства жилых помещений для проживания инвалидов и семей с детьми-инвалидами</t>
  </si>
  <si>
    <t>Прием документов на предоставление денежных выплат в соответствии с постановлением Правительства Российской Федерации от 22.02.2012 № 142 «О финансовом обеспечении и осуществлении выплаты ежемесячной денежной компенсации, установленной частями 9, 10 и 13 статьи 3 Федерального закона «О денежном довольствии военнослужащих и предоставлении им отдельных выплат»</t>
  </si>
  <si>
    <t>Прием документов на предоставление ежемесячной денежной выплаты семьям, проживающим Камчатском крае, при рождении третьего ребенка или последующих детей до достижении ребенком возраста трех лет</t>
  </si>
  <si>
    <t>Прием документов на предоставление государственной услуги по предоставлению компенсации расходов на оплату стоимости проезда детям-инвалидам, инвалидам с детства и сопровождающим им лицам, проживающим в Камчатском крае, к месту отдыха на территории Российской Федерации и обратно</t>
  </si>
  <si>
    <t>Оформление и выдача удостоверений  отдельным категориям граждан, имеющим право на меры социальной поддержки</t>
  </si>
  <si>
    <t>Оформление и выдача удостоверений «Ветеран труда» гражданам, проживающим в Камчатском крае</t>
  </si>
  <si>
    <t>Оформление справок о получении либо неполучении мер социальной поддержки в КГКУ «Центр выплат»</t>
  </si>
  <si>
    <t>Ежемесячная денежная выплата на дополнительное питание беременным женщинам, кормящим матерям, детям до 3-х лет</t>
  </si>
  <si>
    <t>Прием документов на предоставление государственной услуги по предоставлению ежемесячной социальной выплаты неработающим пенсионерам, проживающим на территории Корякского округа</t>
  </si>
  <si>
    <t>Прием документов на предоставление государственной услуги по предоставлению в Камчатском крае семьям, имеющим ребенка-инвалида, ежемесячного денежного пособия</t>
  </si>
  <si>
    <t>Прием документов на предоставление государственной услуги по предоставлению компенсации расходов на уплату взносов на капитальный ремонт собственникам жилых помещений</t>
  </si>
  <si>
    <t>Государственная услуга по предоставлению компенсационных выплат в связи с расходами по оплате жилых помещений, коммунальных и других видов услуг в соответствии с постановлением Правительства Российской Федерации от 02.08.2005 № 475 "О предоставлении членам семей погибших (умерших) военнослужащих и сотрудников некоторых федеральных органов исполнительной власти компенсационных выплат в связи с расходами по оплате жилых помещений, коммунальных и других видов услуг</t>
  </si>
  <si>
    <t>Государственная услуга по предоставлению пособия на ребенка до достижения им возраста шестнадцати лет (на учащегося образовательного учреждения до окончания им обучения, но не более чем до достижения им возраста восемнадцати лет)</t>
  </si>
  <si>
    <t>Прием заявления о назначении ежемесячной выплаты в связи с рождением (усыновлением) первого ребенка</t>
  </si>
  <si>
    <t>Государственная услуга по предоставлению единовременной денежной выплаты в связи с рождением первого ребенка гражданам РФ, постоянно проживающим на территории Камчатского края, в случае, если первый ребенок рожден начиная с 1 января 2019 года и является гражданином РФ</t>
  </si>
  <si>
    <t>Государственная услуга по предоставлению компенсации стоимости проезда на автомобильном транспорте общего пользования междугородного сообщения и на воздушном транспорте межмуниципального сообщения в Камчатском крае отдельным категориям граждан по социальным нуждам</t>
  </si>
  <si>
    <t>Общее количество обращений по государственным услугам Министерства социального развития и труда Камчатского края</t>
  </si>
  <si>
    <t>Прием заявителей по вопросам оформления (аннулирования) охотничьего билета единого федерального образца</t>
  </si>
  <si>
    <t>Агентство лесного хозяйства и охраны животного мира Камчатского края</t>
  </si>
  <si>
    <t>Прием заявлений и документов на предоставление государственной услуги по выдаче разрешений на добычу охотничьих ресурсов, за исключением охотничьих ресурсов, находящихся на особо охраняемых природных территориях федерального значения, а также млекопитающих и птиц, занесенных в Красную книгу РФ</t>
  </si>
  <si>
    <t>Прием лесных деклараций и отчетов об использовании лесов от граждан, юридических лиц, осуществляющих использование лесов</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</si>
  <si>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собственности и расположенных на территории Камчатского края, гражданам Российской Федерации</t>
  </si>
  <si>
    <t>Общее количество обращений по государственным услугам Агентства лесного хозяйства и охраны животного мира Камчатского края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</si>
  <si>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</si>
  <si>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Агентство записи актов гражданского состояния Камчатского края</t>
  </si>
  <si>
    <t>Прием заявления о государственной регистрации рождения и выдачи свидетельства о рождении</t>
  </si>
  <si>
    <t>Общее количество обращений по государственным услугам Агенства записи актов гражданского состояния Камчатского края</t>
  </si>
  <si>
    <t>Предоставление государственной услуги по информированию на рынке труда в Камчатском крае</t>
  </si>
  <si>
    <t>Агентство по занятости населения и миграционной политике Камчатского края</t>
  </si>
  <si>
    <t>Прием заявлений на оказание услуги по содействию гражданам в поиске подходящей работы, а работодателям в подборе необходимых работников</t>
  </si>
  <si>
    <t>Организация профессиональной ориентации граждан в целях выбора сферы деятельности (профессии), трудоустройства, прохождения профессионального обучения и получения дополнительного профессионального образования</t>
  </si>
  <si>
    <t>Психологическая поддержка безработных граждан</t>
  </si>
  <si>
    <t>Организация проведения оплачиваемых общественных работ</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</si>
  <si>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</si>
  <si>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Социальная адаптация безработных граждан на рынке труда</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</si>
  <si>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t>
  </si>
  <si>
    <t>Организация ярмарок вакансий и учебных рабочих мест</t>
  </si>
  <si>
    <t>Профессиональное обучение и дополнительное профессиональное образование безработных граждан, включая обучение в другой местности</t>
  </si>
  <si>
    <t xml:space="preserve">Содействие самозанятости безработных граждан, включая оказание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t>
  </si>
  <si>
    <t>Профессиональное обучение и дополнительное профессиональное образование женщин в период отпуска по уходу за ребенком до достижения им возраста трех лет</t>
  </si>
  <si>
    <t>Прием заявлений на организацию профессионального обучения и дополнительного профессионального образования незанятых граждан, которым в соответствии с законодательством Российской Федерации назначена страховая пенсия по старости и которые стремятся возобновить трудовую деятельность</t>
  </si>
  <si>
    <t>Общее количество обращений по государственным услугам Агенства по занятости населения и миграционной политике Камчатского края</t>
  </si>
  <si>
    <t>Постановка на учет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t>
  </si>
  <si>
    <t>Министерство жилищно хозяйства и энергетики Камчатского края</t>
  </si>
  <si>
    <t>Общее количество обращений по государственным услугам Министерства жилищно хозяйства и энергетики Камчатского края</t>
  </si>
  <si>
    <t>Прием заявителей по вопросам выдачи и переоформления разрешения (дубликата разрешения) на осуществление деятельности по перевозке пассажиров и багажа легковым такси на территории Камчатского края</t>
  </si>
  <si>
    <t>Министерство транспорта и дорожного строительства Камчатского края</t>
  </si>
  <si>
    <t>Общее количество обращений по государственным услугам Министерства транспорта и дорожного строительства Камчатского края</t>
  </si>
  <si>
    <t>Выдача, переоформление, продление срока действия, возобновление и прекращение действия лицензии на розничную продажу алкогольной продукции на территории Камчатского края</t>
  </si>
  <si>
    <t>Министерство экономического развития, предпринимательства и торговли Камчатского края</t>
  </si>
  <si>
    <t>Общее количество обращений по государственным услугам Министерства экономического развития, предпринимательства и торговли Камчатского края</t>
  </si>
  <si>
    <t>Государственная услуга по компенсации стоимости проезда врачам интернам, врачам клиническим ординаторам, обучающимся по целевым направлениям Министерства здравоохранения Камчатского края</t>
  </si>
  <si>
    <t>Министерство здравоохранения Камчатского края</t>
  </si>
  <si>
    <t>Государственная услуга по компенсации стоимости проезда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 от места обучения до места прохождения производственной практики на территории Камчатского края и обратно</t>
  </si>
  <si>
    <t>Государственная услуга по частичной компенсации студентам медицинских государственных образовательных учреждений, врачам интернам, врачам клиническим ординаторам, обучающимся по целевым направлениям Министерства здравоохранения Камчатского края, за проживание в общежитии в период обучения</t>
  </si>
  <si>
    <t>Государственная услуга по предоставлению социальных выплат к стипендии студентам медицинских государственных образовательных учреждений, обучающимся по целевым направлениям Министерства здравоохранения Камчатского края</t>
  </si>
  <si>
    <t>Государственная услуга по предоставлению ежегодного денежного пособия молодым специалистам из числа врачей государственных учреждений здравоохранения Камчатского края и муниципальных учреждений здравоохранения в Камчатском крае, расположенных в отдаленных населенных пунктах Камчатского края</t>
  </si>
  <si>
    <t>Общее количество обращений по государственным услугам Министерства здравоохранения Камчатского края</t>
  </si>
  <si>
    <t>Прием заявлений на предоставление единовременной денежной выплаты на возмещение расходов на текущий ремонт жилых помещений, принадлежащих на праве собственности детям-сиротам и детям, оставшимся без попечения родителей, лицам из числа детей-сирот и детей, оставшихся без попечения родителей, а также гражданам, ранее относившимся к лицам из числа детей-сирот и детей, оставшихся без попечения родителей</t>
  </si>
  <si>
    <t>Министерство образования и науки Камчатского края</t>
  </si>
  <si>
    <t>Общее количество обращений по государственным услугам Министерства образования Камчатского края</t>
  </si>
  <si>
    <t>Лицензирование деятельности по заготовке, хранению, переработке, и реализации лома черных металлов, цветных металлов на территории Камчатского края</t>
  </si>
  <si>
    <t>Агентство инвестиций и предпринимательства Камчатского края</t>
  </si>
  <si>
    <t>Общее количество обращений по региональным государственным услугам Камчатского края</t>
  </si>
  <si>
    <t>Выдача разрешения на установку и эксплуатацию рекламной конструкции на территории Петропавловск-Камчатского городского округа</t>
  </si>
  <si>
    <t>Администрация Петропавловск-Камчатского городского округа</t>
  </si>
  <si>
    <t>Предоставление бесплатной зубопротезной помощи (за исключением протезов из драгоценных металлов, металлокерамики и других дорогостоящих материалов и искусственных имплантантов) неработающим пенсионерам, проживающим на территории Петропавловск-Камчатского городского округа</t>
  </si>
  <si>
    <t>Предоставление мер муниципальной социальной поддержки отдельным категориям граждан на ремонт жилых помещений</t>
  </si>
  <si>
    <t>Выдача выписок из Реестра муниципального имущества Петропавловск-Камчатского городского округа</t>
  </si>
  <si>
    <t>Прием запросов о признании помещения пригодным (непригодным) для проживания, жилого дома аварийным и подлежащим сносу или реконструкции</t>
  </si>
  <si>
    <t>Принятие на учет граждан в качестве нуждающихся в жилых помещениях, предоставляемых по договорам социального найма</t>
  </si>
  <si>
    <t>Предоставление муниципальной социальной поддержки неработающим пенсионерам и (или) инвалидам, проживающим на территории Петропавловск-Камчатского городского округа</t>
  </si>
  <si>
    <t>Присвоение объектам адресации адресов и аннулирование адресов</t>
  </si>
  <si>
    <t>Предоставление муниципальной социальной поддержки отдельным категориям семей и граждан, проживающим на территории Петропавловск-Камчатского городского округа</t>
  </si>
  <si>
    <t>Перевод жилого помещения в нежилое помещение, нежилого помещения в жилое помещение</t>
  </si>
  <si>
    <t>Согласование переустройства и (или) перепланировки жилого помещения</t>
  </si>
  <si>
    <t>Предоставление земельных участков гражданам, имеющих трех и более детей, в собственность</t>
  </si>
  <si>
    <t>Муниципальная услуга по выдаче разрешений на строительство, реконструкцию объектов капитального строительства</t>
  </si>
  <si>
    <t>Муниципальная услуга по выдаче градостроительного плана земельного участка</t>
  </si>
  <si>
    <t>Муниципальная услуга по выдаче разрешения на ввод объекта в эксплуатацию</t>
  </si>
  <si>
    <t xml:space="preserve">Выдача архивных справок, архивных выписок, копий архивных документов и иных сведений на основе документов архивных фондов Петропавловск-Камчатского городского округа
</t>
  </si>
  <si>
    <t>Общее количество обращений по муниципальным услугам Администрации Петропавловск-Камчатского городского округа</t>
  </si>
  <si>
    <t xml:space="preserve"> Муниципальная услуга по выдаче разрешения на ввод объекта в эксплуатацию</t>
  </si>
  <si>
    <t>Администрация Елизовского муниципального района</t>
  </si>
  <si>
    <t>Муниципальная услуга по выдаче разрешений на строительство, реконструкцию объектов капитального строительства ЕЛИЗОВСКОГО МУНИЦИПАЛЬНОГО РАЙОНА</t>
  </si>
  <si>
    <t xml:space="preserve"> Установление сервитута в отношении земельных участков, находящихся в муниципальной собственности, а так же земельных участков, государственная собственность на которые не разграничена ЕЛИЗОВСКОГО МУНИЦИПАЛЬНОГО РАЙОНА</t>
  </si>
  <si>
    <t>Предоставление земельных участков в соответствии ФЗ от 01.05.2016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РФ, входящих в состав ДФО, и о внесении изменений в отдельные законодательные акты РФ ЕЛИЗОВСКОГО МУНИЦИПАЛЬНОГО РАЙОНА</t>
  </si>
  <si>
    <t>Муниципальная услуга по выдаче градостроительного плана земельного участка ЕЛИЗОВСКОГО МУНИЦИПАЛЬНОГО РАЙОНА</t>
  </si>
  <si>
    <t>Прием документов на предоставление земельных участков, находящихся в ведении Администрации Елизовского муниципального района</t>
  </si>
  <si>
    <t>Предоставление земельных участков в собственность гражданам РФ, имеющих трех и более детей ЕЛИЗОВСКОГО МУНИЦИПАЛЬНОГО РАЙОНА</t>
  </si>
  <si>
    <t>Муниципальная улуга по подготовке документов для отнесения земель к категориям, перевода их из одной категории в другую на межселенной территории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</si>
  <si>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ЕЛИЗОВСКОГО МУНИЦИПАЛЬНОГО РАЙОНА</t>
  </si>
  <si>
    <t>Предоставление в собственность, аренду, постоянное (бессрочное) пользование, безвозмездное пользование земельного участка без проведения торгов ЕЛИЗОВСКОГО МУНИЦИПАЛЬНОГО РАЙОНА</t>
  </si>
  <si>
    <t>Муниципальная услуга по выдаче специального разрешения на движение по автомобильным дорогам транспортного средства, осуществляющего перевозки тяжеловестных и (или) крупногабаритных грузов, в случаи, если маршрут, часть маршрута указанного транспортного средства проходит по автомобильным дорогам Елизовского муниципального района по автомобильным дорогам местного значения, расположенным на территориях двух и более поселений в границах ЕЛИЗОВСКОГО МУНИЦИПАЛЬНОГО РАЙОНА, и не проходят по автомобильным дорогам федерального, регионального или межмуниципального значения, участкам таких автомобильным дорог</t>
  </si>
  <si>
    <t>Муниципальная услуга по выдаче выписок из реестра муниципального имущества ЕЛИЗОВСКОГО МУНИЦИПАЛЬНОГО РАЙОНА</t>
  </si>
  <si>
    <t>Муниципальная услуга по выдаче архивных справок, архивных выписок, копий архивных документов и иных сведений на основе документов архивных фондов ЕЛИЗОВСКОГО МУНИЦИПАЛЬНОГО РАЙОНА</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</si>
  <si>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в образовательных организациях, расположенных на территории ЕЛИЗОВСКОГО МУНИЦИПАЛЬНОГО РАЙОНА</t>
  </si>
  <si>
    <t>Прием заявлений, постановка на учет для зачисления детей в муниципальные образовательные учреждения ЕЛИЗОВСКОГО МУНИЦИПАЛЬНОГО РАЙОНА, реализующие основную общеобразовательную программу дошкольного образования</t>
  </si>
  <si>
    <t>Оказание материальной помощи гражданам, оказавшимся в трудной жизненной ситуации ЕЛИЗОВСКОГО МУНИЦИПАЛЬНОГО РАЙОНА</t>
  </si>
  <si>
    <t xml:space="preserve"> Принятие решения о проведении аукциона по продаже земельных участков, находящихся в муниципальной собственности или государственная собственность на которые не разграничена, либо аукциона на право заключения договора аренды земельных участков, находящихся в муниципальной собственности или государственная собственность на которые не разграничена ЕЛИЗОВСКОГО МУНИЦИПАЛЬНОГО РАЙОНА</t>
  </si>
  <si>
    <t>Предоставление земельных участков, находящихся в муниципальной собственности или земельных участков, государственная собственность на которые не разграничена,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 ЕЛИЗОВСКОГО МУНИЦИПАЛЬНОГО РАЙОНА</t>
  </si>
  <si>
    <t>Муниципальная услуга по предоставлению мер социальной поддержки гражданам, удостоенным звания "Почетный житель ЕЛИЗОВСКОГО РАЙОНА"</t>
  </si>
  <si>
    <t>Общее количество обращений по муниципальным услугам Администрации Елизовского муниципального района</t>
  </si>
  <si>
    <t>Администрация Раздольненского сельского поселения</t>
  </si>
  <si>
    <t>Общее количество обращений по муниципальным услугам Администрации Раздольненского сельского поселения</t>
  </si>
  <si>
    <t>Предоставление информации из реестра объектов муниципальной собственности Корякского сельского поселения</t>
  </si>
  <si>
    <t>Администрация Корякского сельского поселения</t>
  </si>
  <si>
    <t>Прием заявлений, документов, а также постановка на учет в качестве нуждающихся в жилых помещениях</t>
  </si>
  <si>
    <t>Предварительное согласование предоставления земельного участка</t>
  </si>
  <si>
    <t>Выдача градостроительного плана земельного участка</t>
  </si>
  <si>
    <t>Предоставление земельного участка, находящегося муниципальной собственности или государственная собственность на который не разграничена, в безвозмездное пользование</t>
  </si>
  <si>
    <t>Предоставление земельного участка, находящегося в государственной (до разграничения государственной собственности на землю) или муниципальной собственности, на котором расположены здания, сооружения</t>
  </si>
  <si>
    <t>Переустройство и (или) перепланировка жилого помещения</t>
  </si>
  <si>
    <t>Прием и выдача документов об утверждении схемы расположения земельного участка на кадастровом плане территории</t>
  </si>
  <si>
    <t>Предоставление земельного участка, находящегося в муниципальной собственности или государственная собственность на который не разграничена, в постоянное (бессрочное) пользование</t>
  </si>
  <si>
    <t>Предоставление земельных участков гражданам для индивидуального жилищного строительства, ведения личного подсобного хозяйства,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</si>
  <si>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Выдача разрешений на строительство</t>
  </si>
  <si>
    <t>Выдача разрешений на ввод объекта в эксплуатацию</t>
  </si>
  <si>
    <t>Общее количество обращений по муниципальным услугам Администрации Корякского сельского поселения</t>
  </si>
  <si>
    <t>Выдача архивных справок, архивных выписок, копий архивных документов и иных сведений на основе документов архивного фонда</t>
  </si>
  <si>
    <t>Администрация Вилючинского городского округа</t>
  </si>
  <si>
    <t>Прием заявлений, постановка на учет и зачисление детей в образовательные организации Вилючинского городского округа, реализующие образовательную программу дошкольного образования (детские сады)</t>
  </si>
  <si>
    <t>Предоставление информации об организации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 расположенных на территории Вилючинского городского округа</t>
  </si>
  <si>
    <t>Оказание консультационной, информационной и организационной поддержки субъектам малого и среднего предпринимательства на территории Вилючинского городского округа</t>
  </si>
  <si>
    <t>Выдача разрешения на право организации розничного рынка на территории Вилючинского городского округа</t>
  </si>
  <si>
    <t>Организация ярмарок на территории Вилючинского городского округа</t>
  </si>
  <si>
    <t>Прием письменного запроса о выдаче повторного свидетельства о государственной регистрации актов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или иного документа, подтверждающего наличие либо отсутствия факта государственной регистрации акта гражданского состояния (за исключением случаев и справок, подтверждающих регистрацию усыновления/удочерения)</t>
  </si>
  <si>
    <t>Прием заявлений и выдаче документов о государственной регистрации рождения (у родителей, состоящих в браке между собой на момент рождения ребенка)</t>
  </si>
  <si>
    <t>Общее количество обращений по муниципальным услугам Администрации Вилючинского городского округа</t>
  </si>
  <si>
    <t>Муниципальная услуга по признанию помещения жилым, жилые помещения непригодными для проживания и многоквартирного дома аварийным и подлежащим сносу или реконструкции МИЛЬКОВСКОГО МР</t>
  </si>
  <si>
    <t>Администрация Мильковского муниципального района</t>
  </si>
  <si>
    <t>Муниципальная услуга по выдаче решения о согласовании переустройства и (или) перепланировки жилого помещения МИЛЬКОВСКОГО МР</t>
  </si>
  <si>
    <t xml:space="preserve"> Муниципальная услуга по выдаче решения о переводе жилого помещения в нежилое помещение или нежилого помещения в жилое помещение МИЛЬКОВСКОГО МР</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</si>
  <si>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 МИЛЬКОВСКОГО МР</t>
  </si>
  <si>
    <t>Предоставление информации об организации общедоступного и бесплатного дошкольного, начального общего, основного общего, среднего общего, а так же дополнительного образования в образовательных организациях МИЛЬКОВСКОГО МР</t>
  </si>
  <si>
    <t>Муниципальная услуга по выдаче градостроительного плана земельного участка МИЛЬКОВСКОГО МР</t>
  </si>
  <si>
    <t>Муниципальная услуга по выдаче разрешений на строительство, реконструкцию объектов капитального строительства МИЛЬКОВСКОГО МР</t>
  </si>
  <si>
    <t>Муниципальная услуга по выдаче разрешения на ввод объекта в эксплуатацию МИЛЬКОВСКОГО МР</t>
  </si>
  <si>
    <t>Предоставление выписки из реестра муниципального имущества МИЛЬКОВСКОГО МР</t>
  </si>
  <si>
    <t>Выдача архивных справок, архивных выписок, архивных копий документов и иных сведений на основе документов архивных фондов МИЛЬКОВСКОГО МР</t>
  </si>
  <si>
    <t>Общее количество обращений по муниципальным услугам Администрации Мильковского муниципального района</t>
  </si>
  <si>
    <t>Прием заявлений на выдачу справок заявителям о составе семьи</t>
  </si>
  <si>
    <t>Администрация Мильковского сельского поселения</t>
  </si>
  <si>
    <t>Общее количество обращений по муниципальным услугам Администрации Мильковского сельского поселения</t>
  </si>
  <si>
    <t>Муниципальная услуга по выдаче решения о согласовании переустройства и (или) перепланировки жилого помещения</t>
  </si>
  <si>
    <t>Администрация Усть-Камчатского муниципального района</t>
  </si>
  <si>
    <t>Муниципальная услуга по выдаче рпзрешения на ввод объекта в эксплуатацию</t>
  </si>
  <si>
    <t>Муниципальная услуга по предоставлению информации об очередности предоставления жилых помещений на условиях социального найма</t>
  </si>
  <si>
    <t>Предоставление земельных участков, находящихся в муниципальной собственности и гсударственная собственность, на которые не разграничена, на межселенной территории Усть-Камчатского муниципального района, на которых расположены здания, сооружения, в собственность, аренду или постоянное (бессрочное) пользование</t>
  </si>
  <si>
    <t>Присвоение объектам адресации адресов и аннулирование адресов на межселенной территории Усть-Камчатского муниципального района</t>
  </si>
  <si>
    <t>Выдача разрешения на использование земель или земельных участков, находящихся в государственной или муниципальной собственности на межселенной территории Усть-Камчатского муниципального района</t>
  </si>
  <si>
    <t>Предоставление земельных участков, расположенных на территории Усть-Каамчасткого сельского поселенеия, гражданам, имеющим трех и более детей, в собственность</t>
  </si>
  <si>
    <t>Муниципальная услуга по приему заявлений и постановке на учет для зачисления в образовательные организации, реализующие основную образовательную программу дошкольного образования (детские сады)</t>
  </si>
  <si>
    <t>Общее количество обращений по муниципальным услугам Администрации Усть-Камчатского муниципального района</t>
  </si>
  <si>
    <r>
      <t xml:space="preserve">Муниципальная услуга </t>
    </r>
    <r>
      <rPr>
        <sz val="11"/>
        <color rgb="FF000000"/>
        <rFont val="Times New Roman"/>
        <family val="1"/>
        <charset val="204"/>
      </rPr>
      <t>по выдаче разрешения на ввод объекта в эксплуатацию, расположенного на территории Усть-Камчатского сельского поселения</t>
    </r>
  </si>
  <si>
    <t>Администрация Усть-Камчатского сельского поселения</t>
  </si>
  <si>
    <t>Муниципальная услуга по предварительному согласованию предоставления земельных участков на территории Усть-Камчатского сельского поселения</t>
  </si>
  <si>
    <t>Муниципальная услуга по предоставлению земельных участков, расположенных на территории Усть-Камчатского сельского поселения, гражданам, имеющим трех и более детей</t>
  </si>
  <si>
    <t>Муниципальная услуга по предоставлению земельных участков, находящихся в муниципальной собственности и государственная собственность на которые не разграничена, на территории Усть-Камчатского сельского поселения, на которых расположены здания, сооружения, в собственность, аренду или постоянное (бессрочное) пользование</t>
  </si>
  <si>
    <t>Муниципальная услуга  по присвоению объектам адресации адресов и аннулированию адресов на территории Усть-Камчатского сельского поселения</t>
  </si>
  <si>
    <t>Муниципальная услуга по выдаче разрешения на использование земель или земельных участков, находящихся в государственной или муниципальной собственности на территории Усть-Камчатского сельского поселения</t>
  </si>
  <si>
    <t>Общее количество обращений по муниципальным услугам Администрации Усть-Камчатского сельского поселения</t>
  </si>
  <si>
    <t>Прием письменного запроса о выдаче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и выдача повторного свидетельства о государственной регистрации акта гражданского состояния или иного документа, подтверждающего наличие либо отсутствие факта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</si>
  <si>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Администрация Ключевского сельского поселения</t>
  </si>
  <si>
    <t>Прием заявлений о заключении брака</t>
  </si>
  <si>
    <t>Прием заявлений о расторжении брака (по взаимному согласию супругов, не имеющих общих детей, не достигших совершеннолетия)</t>
  </si>
  <si>
    <t>Предоставление информации об очередности предоставления жилых помещений на условиях социального найма</t>
  </si>
  <si>
    <t>Прием заявлений, документов, а также постановка градлан на учет в качестве нуждающихся в жилых помещениях</t>
  </si>
  <si>
    <t>Прием заявлений и выдача документов о согласовании переустройства и (или) перепланировки жилого помещения</t>
  </si>
  <si>
    <t>Предоставление информации о порядке предоставления жилищно-коммунальных услуг населению</t>
  </si>
  <si>
    <t>Прием документов, а также выдача разрешений о переводе или об отказе в переводе жилого помещения в нежилое или нежилого помещения в жилое помещение</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</si>
  <si>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</si>
  <si>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Прием заявлений и выдача документов о согласовании проектов границ земельных участков</t>
  </si>
  <si>
    <t>Выдача градостроительных планов земельных участков, расположенных на территории Ключевского сельского поселения</t>
  </si>
  <si>
    <t>Подготовка и выдача разрешений на строительство, реконструкцию, капитальный ремонт объектов капитального строительства, а также на ввод объектов в эксплуатацию</t>
  </si>
  <si>
    <t>Общее количество обращений по муниципальным услугам Администрации Ключевского сельского поселения</t>
  </si>
  <si>
    <t xml:space="preserve">Администрация Козыревского сельского поселения </t>
  </si>
  <si>
    <t>Муниципальная услуга по предоставлению информации о порядке предоставления жилищно-коммунальных услуг населению</t>
  </si>
  <si>
    <t>Муниципальная услуга по выдаче решения о переводе жилого помещения в нежилое помещения и нежилое помещение в жилое помещения</t>
  </si>
  <si>
    <t>Общее количество обращений по муниципальным услугам Администрации Козыревского сельского поселения</t>
  </si>
  <si>
    <t>Предоставление информации об объектах недвижимого имущества, находящихся в собственности Усть-Большерецкого муниципального района и предназначенных для сдачи в аренду</t>
  </si>
  <si>
    <t>Администрация Усть-Большерецкого муниципального района</t>
  </si>
  <si>
    <t>Прием заявления об утверждении схемы расположения земельного участка или земельных участков на кадастровом плане территории</t>
  </si>
  <si>
    <t>Предоставление земельного участка, находящегося в государственной или муниципальной собственности, в собственность или аренду на торгах</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</si>
  <si>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</si>
  <si>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или аренду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подстобного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</si>
  <si>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Прием заявления о выдаче разрешения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t>
  </si>
  <si>
    <t>Выдача выписок из реестра муниципального имущества Усть-Большерецкого муниципального района</t>
  </si>
  <si>
    <t>Выдача разрешений на строительство, реконструкцию объектов капитального строительства</t>
  </si>
  <si>
    <t>Выдача разрешений на ввод объектов в эксплуатацию</t>
  </si>
  <si>
    <t>Организация исполнения запросов граждан и других заявителей по документам архивного фонда Усть-Большерецкого муниципального района</t>
  </si>
  <si>
    <t>Прием заявлений о государственной регистрации заключения брака (кроме брака с иностранными гражданами)</t>
  </si>
  <si>
    <t>Прием заявлений о государственной регистрации расторжения брака по взаимному согласию супругов, не имеющих детей, не достигших совершеннолетия</t>
  </si>
  <si>
    <t>Прием заявлений о государственной регистрации рождения ребенка у одинокой мамы, родителей, состоящих в браке</t>
  </si>
  <si>
    <t xml:space="preserve">Прием письменных запросов о выдаче повторных свидетельств о государственной регистрации акта гражданского состояния или иных документов, подтверждающих </t>
  </si>
  <si>
    <t>Прием заявлений и документов на предоставление в безвозмездное пользование земельных участков в границах земель лесного фонда (лесных участков), находящихся в государственной или муниципальной собственности и расположенных на территории Камчатского края, гражданам Российской Федерации</t>
  </si>
  <si>
    <t>Общее количество обращений по муниципальным услугам Администрации Усть-Большерецкого муниципального района Камчатской области</t>
  </si>
  <si>
    <t>Прием документов для отнесения земель к категориям, перевода из одной категории в другую на межселенной территории</t>
  </si>
  <si>
    <t>Администрация Соболевского Муниципального района</t>
  </si>
  <si>
    <t>Прием документов на выдачу разрешений на ввод в эксплуатацию объектов капитального строительства; выдача разрешений</t>
  </si>
  <si>
    <t>Прием документов на выдачу разрешений на строительство, реконструкцию объектов капитального строительства; выдача разрешений</t>
  </si>
  <si>
    <t>Прием документов на выдачу разрешений на установку рекламных конструкций, анулированию таких разрешений на территории Соболевского муниципального района; выдача разрешений</t>
  </si>
  <si>
    <t>Прием запросов на выдачу документов о согласовании местоположения границ земельных участков; выдача документов</t>
  </si>
  <si>
    <t>Прием документов на подготовку градостроительных планов  земельных участков на межселенной территории Соболевского муниципального района; выдача планов</t>
  </si>
  <si>
    <t>Прием документов на предоставление земельных участков находящихся в ведении АдминистрацииСоболевского муниципального района</t>
  </si>
  <si>
    <t>Прием документов на предоставление информации из реестра объектов муниципальной собственности Соболевского муниципального района; выдача информации</t>
  </si>
  <si>
    <t>Прием документов для согласования перевода из жилого помещения в нежилое или нежилого помещения в жилое на межселенной территории; выдача информации</t>
  </si>
  <si>
    <t>Прием документов на оказание материальной помощи гражданам, оказавшимся в трудной жизненной ситуации, проживающим на территории Соболевского муниципального района</t>
  </si>
  <si>
    <t>Прием документов для согласования переустройства и (или) перепланировки  жилого помещения на межселенной территории; выдача информации</t>
  </si>
  <si>
    <t>Прием запросов на выдачу архивных справок, архивных выписок, копий архивных документов фондов Соболевского муниципального района</t>
  </si>
  <si>
    <t>Прием документов на выдачу заверенных копий нормативно-правовых актов Администрации  Соболевского муниципального района</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</si>
  <si>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t>
  </si>
  <si>
    <t>Общее количество обращений по муниципальным услугам Администрации Соболевского Муниципального района</t>
  </si>
  <si>
    <t>Муниципальная услуга по постановке граждан, признанных в установленном порядке малоимущими, на учет в качестве нуждающихся в жилых помещениях, предоставляемых по договорам социального найма</t>
  </si>
  <si>
    <t>Администрация Алеутского Муниципального района</t>
  </si>
  <si>
    <t>Муниципальная услуга по выдаче разрешения о согласовании переустройства и (или) перепланировки жилого помещения</t>
  </si>
  <si>
    <t>Прием заявлений и постановка на учет для зачисления в образовательные организации, реализующие основную образовательную программу дошкольного образования (детские сады)</t>
  </si>
  <si>
    <t>Оказане адресной социальной помощи гражданам, оказавшимся в трудной жизненной ситуации</t>
  </si>
  <si>
    <t>Общее количество обращений по муниципальным услугам Администрации Алеутского Муниципального района</t>
  </si>
  <si>
    <t>Предоставление земельных участков, находящихся в муниципальной собственности</t>
  </si>
  <si>
    <t xml:space="preserve">Администрация городского округа "поселок Палана </t>
  </si>
  <si>
    <t>Выдача градостроительных планов земельных участков</t>
  </si>
  <si>
    <t>Выдача разрешений на установку рекламных конструкций</t>
  </si>
  <si>
    <t>Перевод жилого помещения в нежилое помещение и нежилого помещения в жилое помещение</t>
  </si>
  <si>
    <t>Предоставление выписки из Реестра муниципального имущества</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</si>
  <si>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</si>
  <si>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t>
  </si>
  <si>
    <t>Принятие на учет граждан в качестве нуждающихся в жилых помещениях</t>
  </si>
  <si>
    <t>Предоставление земельных участков из земель, находящихся в государственной или муниципальной собственности для целей, не связанных со строительством</t>
  </si>
  <si>
    <t>Предоставление разрешения на условно разрешенный вид использования земельного участка</t>
  </si>
  <si>
    <t>Установление, изменение вида разрешенного использования земельного участка, предоставление разрешения на условно разрешенный вид использования земельного участка</t>
  </si>
  <si>
    <t>Оказание адресной социальной помощи гражданам, находящимся в трудной жизненной ситуации</t>
  </si>
  <si>
    <t>Выдача разрешения на строительство, реконструкцию, капитальный ремонт объектов капитального строительства</t>
  </si>
  <si>
    <t>Выдача разрешения на ввод объекта в эксплуатацию</t>
  </si>
  <si>
    <t>Общее количество обращений по муниципальным услугам Администрации городского округа "поселок Палана"</t>
  </si>
  <si>
    <t>Выдача выписок из реестра муниципального имущества</t>
  </si>
  <si>
    <t>Администрация Новолесновского сельского поселения Елизовского муниципального района Камчатского края</t>
  </si>
  <si>
    <t>Признание помещения жилым, жилого помещения пригодным для проживания и многоквартирного дома аварийным и подлежащим сносу или реконструкции</t>
  </si>
  <si>
    <t>Принятие на учет граждан, нуждающихся в предоставлении жилых помещений, предоставляемых по договорам социального найма</t>
  </si>
  <si>
    <t>Перевод жилого помещения в нежилое помещения, нежилого помещения в жилое помещения</t>
  </si>
  <si>
    <t>Заключение договора социального найма жилого помещения муниципального жилищного фонда или внесение изменений в договор социальногоо найма жилого помещения муниципального жилищного фонда</t>
  </si>
  <si>
    <t>Подготовка и выдача градостроительных планов земельных участков</t>
  </si>
  <si>
    <t>редоставление сведений об объектах имущества, находящегося в муниципальной собственности и предназначенного для предоставления во владение и (или) в пользование субъектам малого и среднего предпринимательства и организациям, образующим инфраструктуру поддержки малого и среднего предпринимательства</t>
  </si>
  <si>
    <t>Выдача архивных справок, архивных выписок, копий архивных документов и иных сведений на основе документов архивных фондов</t>
  </si>
  <si>
    <t>Общее количество обращений по муниципальным услугам Администрации Новолесновского сельского поселения Елизовского муниципального района Камчатского края</t>
  </si>
  <si>
    <t>Прием заявлений, документов для признания граждан малоимущими для принятия их на учет в качестве нуждающихся в жилых помещениях, предоставляемых по договорам социального найма</t>
  </si>
  <si>
    <t>Администрация Усть-Большерецкого сельского поселения Усть-Большерецкого муниципального района Камчатского края</t>
  </si>
  <si>
    <t>Общее количество обращений по муниципальным услугам Администрации Усть-Большерецкого сельского поселения Усть-Большерецкого муниципального района Камчатского края</t>
  </si>
  <si>
    <t>Администрация Октябрьского городского поселения Усть-Большерецкого муниципального района Камчатского края</t>
  </si>
  <si>
    <t>Прием заявлений о приватизации жилых помещений муниципального жилищного фонда Октябрьского городского поселения и документов, необходимых для приватизации</t>
  </si>
  <si>
    <t>Общее количество обращений по муниципальным услугам Администрации Октябрьского городского поселения Усть-Большерецкого муниципального района Камчатского края</t>
  </si>
  <si>
    <t>Администрация муниципального образования - сельское поселение "село Тиличики" Олюторского муниципального района Камчатского края</t>
  </si>
  <si>
    <t>Выдача адресных справок</t>
  </si>
  <si>
    <t>Перевод жилого помещения в нежилое помещение или нежилого помещения в жилое помещение</t>
  </si>
  <si>
    <t>Согласование проведения переустройства и (или) перепланировки жилого помещения</t>
  </si>
  <si>
    <t>Выдача разрешений на строительство,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муниципального образования</t>
  </si>
  <si>
    <t>Присвоение адреса объектам адресации, изменению, аннулированию адресов</t>
  </si>
  <si>
    <t>Оформление документов по обмену жилыми помещениями</t>
  </si>
  <si>
    <t>Предоставление информации о форме собственности на недвижимое и движимое имущество, земельные участки, находящиеся в собственности муниципального образования, включая предоставление информации об объектах недвижимого имущества, находящихся в муниципальной собственности и предназначенных для сдачи в аренду</t>
  </si>
  <si>
    <t>Общее количество обращений по муниципальным услугам Администрации муниципального образования - сельское поселение "село Теличики" Олюторского муниципального района Камчатского края</t>
  </si>
  <si>
    <t>Предоставление земельных участков, находящихся в муниципальной собственности Тигильского муниципального района</t>
  </si>
  <si>
    <t>Администрация Тигильского муниципального района Камчатского края</t>
  </si>
  <si>
    <t>Выдача градостроительных планов земельных участков Тигильского муниципального района</t>
  </si>
  <si>
    <t>Выдача разрешений на установку рекламных конструкций в Тигильском муниципальном районе</t>
  </si>
  <si>
    <t>Перевод жилого помещения в нежилое помещения и нежилое помещение в жилое помещения Тигильского муниципального района</t>
  </si>
  <si>
    <t>Предоставление выписки из Реестра муниципального имущества Тигильского муниципального района</t>
  </si>
  <si>
    <t>Предоставление информации об объектах недвижимого имущества, находящихся в муниципальной собственности Тигильского муниципального района и предназначенных для сдачи в аренду</t>
  </si>
  <si>
    <t>Признание помещения непригодным для проживания и многоквартирного дома аварийным и подлежащим сносу или реконструкции Тигильского муниципального района</t>
  </si>
  <si>
    <t>Принятие на учет граждан в качестве нуждающихся в жилых помещениях Тигильского муниципального района</t>
  </si>
  <si>
    <t>Согласование переустройства и (или) перепланировки жилого помещения Тигильского муниципального района</t>
  </si>
  <si>
    <t>Предоставление земельных участков из земель, находящихся в государственной или муниципальной собственности Тигильского муниципального района для целей, не связанных со строительством</t>
  </si>
  <si>
    <t>Перевод земель или земельных участков из одной категории в другую в Тигильском муниципальном районе</t>
  </si>
  <si>
    <t>Изменение вида разрешенного использования земельного участка, предоставление резрешения на условно разрешенный вид использования земельного участка Тигильского муниципального района</t>
  </si>
  <si>
    <t>Оказание адресной социальной помощи гражданам Тигильского муниципального района, находящимся в трудной жизненной ситуации</t>
  </si>
  <si>
    <t>Выдача разрешения на строительство в Тигильском муниципальном районе</t>
  </si>
  <si>
    <t>Выдача разрешения на ввод объекта в эксплуатацию в Тигильском муниципальном районе</t>
  </si>
  <si>
    <t>Прием письменных запросов о выдаче повторных свидетельств о государственной регистрации акта гражданского состояния и выдача повторных свидетельств о государственной регистрации акта гражданского состояния (за исключением случаев свидетельств и справок, подтверждающих регистрацию усыновления/удочерения) в Тигильском муниципальном районе</t>
  </si>
  <si>
    <t>Прием заявлений о заключении брака в Тигильском муниципальном районе</t>
  </si>
  <si>
    <t>Прием заявлений о расторжении брака (по взаимному согласию супругов, не имеющих общих детей, не достигших совершеннолетия) в Тигильском муниципальном районе</t>
  </si>
  <si>
    <t>Общее количество обращений по муниципальным услугам Администрации Тигильского муниципального района Камчатского края</t>
  </si>
  <si>
    <t>Предоставление информации, содержащейся в Реестре муниципального имущества Карагинского муниципального района</t>
  </si>
  <si>
    <t>Администрация Карагинского муниципального района Камчатского края</t>
  </si>
  <si>
    <t>Организация исполнения запросов граждан и других заявителей по документам архивного фонда Карагинского района Камчатского края</t>
  </si>
  <si>
    <t>Оказание консультативной поддержки субъектам малого и среднего предпринимательства</t>
  </si>
  <si>
    <t>Общее количество обращений по муниципальным услугам Администрации Карагинского муниципального района Камчатского края</t>
  </si>
  <si>
    <t>Администрация Пионерского сельского поселения Елизовского муниципального района Камчатского края</t>
  </si>
  <si>
    <t>Муниципальная услга по выдаче разрешений на строительство, реконструкцию, капитальный ремонт объектов капитального строительства</t>
  </si>
  <si>
    <t>Муниципальная услга по выдаче разрешений на ввод объекта в эксплуатацию</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</si>
  <si>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социальногоо найма жилого помещения муниципального жилищного фонда</t>
  </si>
  <si>
    <t>Муниципальная услуга по предоставлению выписки из реестра муниципального имущества</t>
  </si>
  <si>
    <t>Муниципальная услга по предоставлению земельных участков, находящихся в муниципальной собственности, в собственность гражданам, имеющим трех и более детей</t>
  </si>
  <si>
    <t>Муниципальная услуга по предоставлению земельных участков, находящихся в муниципальной собственности , без проведения торгов</t>
  </si>
  <si>
    <t>Общее количество обращений по муниципальным услугам Администрации Прионерского сельского поселения Елизовского муниципального района Камчатского края</t>
  </si>
  <si>
    <t>Администрация Начикинского сельского поселения Елизовского муниципального района Камчатского края</t>
  </si>
  <si>
    <t>Муниципальная услуга по заключению договора социального найма жилого помещения муниципального жилищного фонда или внесению изменений в договор социального найма жилого помещения муниципального жилищного фонда</t>
  </si>
  <si>
    <t>Общее количество обращений по муниципальным услугам Администрации Начикинского сельского поселения Елизовского муниципального района Камчатского края</t>
  </si>
  <si>
    <t>Присвоение, изменение и аннулирование адресов объектам адресации на территории Апачинского сельского поселения</t>
  </si>
  <si>
    <t>Администрация Апачинского сельского поселения Усть-Большерецкого муниципального района Камчатского края</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</si>
  <si>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</si>
  <si>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Предоставление земельных участков, на которых расположены здания, сооружения</t>
  </si>
  <si>
    <t>Общее количество обращений по муниципальным услугам Администрации Апачинского сельского поселения Усть-Большерецкого муниципального района Камчатского края</t>
  </si>
  <si>
    <t>Муниципальная услуга по выдаче градостроительных планов земельных участков</t>
  </si>
  <si>
    <t>Администрация Вулканного городского поселения Елизовского муниципального района</t>
  </si>
  <si>
    <t>Муниципальная услуга по выдаче разрешений на строительство, реконструкцию, капитальный ремонт объектов капитального строительства</t>
  </si>
  <si>
    <t>Муниципальная услуга по выдаче разрешений на ввод объектов в эксплуатацию</t>
  </si>
  <si>
    <t>Общее количество обращений по муниципальным услугам Администрации Вулканного городского поселения Елизовского муниципального района</t>
  </si>
  <si>
    <t>Перераспределение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Новоавачинского сельского поселения</t>
  </si>
  <si>
    <t>Администрация Новоавачинского сельского поселения Елизовского муниципального района Камчатского края</t>
  </si>
  <si>
    <t>Предоставление в собственность, аренду, постоянное (бессрочное) пользование, безвозмездное пользование земельного участка без проведения торгов Новоавачинского сельского поселения</t>
  </si>
  <si>
    <t>Выдача разрешений на ввод объектов в эксплуатацию Новоавачинского сельского поселения</t>
  </si>
  <si>
    <t>Выдача градостроительного плана земельного участка Новоавачинского сельского поселения</t>
  </si>
  <si>
    <t>Выдача разрешений на строительство, реконструкцию, капитальный ремонт объектов капитального строительства Новоавачинского сельского поселения</t>
  </si>
  <si>
    <t>Выдача физическим лицам справок, выписок из похозяйственных книг населенных пунктов Новоавачинского сельского поселения</t>
  </si>
  <si>
    <t>Предоставление архивных справок, архивных выписок, копий архивных документов и иных сведений на основе документов архивных фондов Новоавачинского сельского поселения</t>
  </si>
  <si>
    <t>Приемдокументов на признание жилого помещения непригодным для проживания и многоквартирного дома аварийным и подлежащим сносу или реконструкции Новоавачинского сельского поселения</t>
  </si>
  <si>
    <t>Прием заявлений и заключение договоров социального найма жилых помещений Новоавачинского сельского поселения</t>
  </si>
  <si>
    <t>Перевод жилого помещения в нежилое помещение и перевод нежилого помещение в жилое Новоавачинского сельского поселения</t>
  </si>
  <si>
    <t>Постановка граждан на учет в качестве нуждающихся в жилых помещениях, предоставляемых по договорам социального найма Новоавачинского сельского поселения</t>
  </si>
  <si>
    <t>Присвоение адреса объекту недвижимости Новоавачинского сельского поселения</t>
  </si>
  <si>
    <t>Согласование перепланировки и (или) переустройства жилого помещения Новоавачинского сельского поселения</t>
  </si>
  <si>
    <t>Предоставление информации об объектах недвижимого имущества, находящегося в муниципальной собственности Новоавачинского сельского поселенияи предназначенных для сдачи в аренду</t>
  </si>
  <si>
    <t>Признание граждан малоимущими в целях постановки на учет в качестве нуждающихся в жилых помещениях, предоставляемых по договорам социального найма Новоавачинского сельского поселения</t>
  </si>
  <si>
    <t>Общее количество обращений по муниципальным услугам Администрации Новоавачинского сельского поселения Елизовского муниципального района Камчатского края</t>
  </si>
  <si>
    <t>Муниципальная услуга по выдаче документов, а так же выдача решений о переводе жилого помещения в нежилое или нежилого помещения в жилое помещение</t>
  </si>
  <si>
    <t>Администрация Паратунского сельского поселения Елизовского муниципального района Камчатского края</t>
  </si>
  <si>
    <t>Муниципальная услуга по предоставлению информации из реестра объектов муниципальной собственности Паратунского сельского поселения</t>
  </si>
  <si>
    <t>Общее количество обращений по муниципальным услугам Администрации Паратунского сельского поселения Елизовского муниципального района Камчатского края</t>
  </si>
  <si>
    <t>Оформление градостроительных планов земельных участков на территории Пенжинского муниципального района Качматского края</t>
  </si>
  <si>
    <t>Администрациz Пенжинского муниципального района Камчатского края</t>
  </si>
  <si>
    <t>Общее количество обращений по муниципальным услугам Администрации Пенжинского муниципального района Камчатского края</t>
  </si>
  <si>
    <t xml:space="preserve">Предоставление замельных участков Озерновского городского поселения в собственность гражданам, имеющим трех и более детей </t>
  </si>
  <si>
    <t>Администрация Озерновского городского поселения Усть-Большерецкого муниципального района Камчатского края</t>
  </si>
  <si>
    <t>Выдача разрешений на строительство объекта индивидуального жилищного строительства Озерновского городского поселения</t>
  </si>
  <si>
    <t>Выдача разрешений на ввод объектов в эксплуатацию Озерновского городского поселения</t>
  </si>
  <si>
    <t>Выдача ордера на производство земдянных работ Озерновского городского поселения</t>
  </si>
  <si>
    <t>Предоставление информации об объектах недвижимого имущества Озерновского городского поселения и предназначенных для сдачи в аренду</t>
  </si>
  <si>
    <t>Предоставление в собственность, аренду постоянное (бессрочное) пользование, безвозмездное пользование земельного участка без проведения торгов Озерновского городского поселения</t>
  </si>
  <si>
    <t xml:space="preserve">Предоставлние земельных участков, которые находятся в государственной или муниципальной собственности, для целей, не связанных со строительством </t>
  </si>
  <si>
    <t>Предоставление земельных участков Озерновского городского поселения для строительства</t>
  </si>
  <si>
    <t>Выдача выписок из реестра муниципального имущества Озерновского городского поселения</t>
  </si>
  <si>
    <t>Принятие на учет граждан в качестыве нуждающихся в жилых помещений, предоставляемых по договорам социального найма Озерновского городского поселения</t>
  </si>
  <si>
    <t>Присвоение, изменение и аннулирование адресов Озерновского городского поселения</t>
  </si>
  <si>
    <t>Выдача разрещений на строительство Озерновского городского поселения</t>
  </si>
  <si>
    <t>Выдача градостроительного плана земельного участка Озерновского городского поселения</t>
  </si>
  <si>
    <t>Предоставление в собственность, постоянное (бессрочное) пользование, в безвозмездное срочное пользование, аренду земельных участков, находящихся на территории Озерновского городского поселения</t>
  </si>
  <si>
    <t>Предоставление копий правовых актов актов администрации Озерновского городского поселения</t>
  </si>
  <si>
    <t>Предоставление жилых помещений по договорам социального найма и оформление решений о заключении договоров социального найма жилых помещений Озерновского городского поселения</t>
  </si>
  <si>
    <t>Общее количество обращений по муниципальным услугам Администрации Озерновского городского поселения Усть-Большерецкого муниципального района Камчатского края</t>
  </si>
  <si>
    <t>Администрация Николаевского сельского поселения Елизовского муниципального района Камчатского края</t>
  </si>
  <si>
    <t>Муниципальная услуга по выдаче разрешений на ввод объекта в эксплуатацию</t>
  </si>
  <si>
    <t>Муниципальная услуга по выдаче архивных справок, архивных выписок, копий архивных документов и иных сведений на основе документов архивных фондов Николаевского сельского поселения</t>
  </si>
  <si>
    <t>Муниципальная услуга по присвоению, изменению и аннулированию адресов объектов адресации, в том числе земельных участков, зданий, сооружений, помещений и объектов незавершенного строительства</t>
  </si>
  <si>
    <t>Общее количество обращений по муниципальным услугам Администрации Николаевского сельского поселения Елизовского муниципального района Камчатского края</t>
  </si>
  <si>
    <t>Предоставление выписки из Реестра муниципального имущества Олюторского муниципального района</t>
  </si>
  <si>
    <t>Администрация Олюторского муниципального района Камчатского края</t>
  </si>
  <si>
    <t>Предоставление информации об организации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Олюторского муниципального района</t>
  </si>
  <si>
    <t>Предоставление информации об образовательных программах и учебных планах, рабочих программах учебных курсов, предметах, дисциплинах (модулях), годовых календарных учебных графиках по Олюторскому мцниципальному району</t>
  </si>
  <si>
    <t>Прием заявлений, постановка на учет и зачисление детей в образовательные организации, реализующие основную образовательную программу дошкольного образования (детские сады), Олюторского муниципального района</t>
  </si>
  <si>
    <t>Исполнение запросов граждан и других заявителей по документам архивного фонда Олюторского муниципального района</t>
  </si>
  <si>
    <t>Общее количество обращений по муниципальным услугам Администрации Олюторского муниципального района Камчатского края</t>
  </si>
  <si>
    <t>Муниципальная услуга по выдаче разрешения на право организации розничного рынка на территории Елизовского городского поселения</t>
  </si>
  <si>
    <t>Администрация Елизовского городского поселения</t>
  </si>
  <si>
    <t>Муниципальная услуга по выдачае разрешений на ввод объекта в эксплуатацию на территории Елизовского городского поселения</t>
  </si>
  <si>
    <t>Муниципальная услуга по выдаче градостроительных планов земельных участков, расположенных на территории Елизовского городского поселения</t>
  </si>
  <si>
    <t xml:space="preserve">Муниципальная услуга по выдаче разрешений на строительство, реконструкцию объектов капитального строительства </t>
  </si>
  <si>
    <t>Муниципальная услуга по заключению с гражданами договора социального найма жилого помещения</t>
  </si>
  <si>
    <t>Муниципальная услуга по предоставлению сведений из реестра муниципального имущества, находящегося в собственности Елизовского городского поселения</t>
  </si>
  <si>
    <t>Муниципальная услуга по принятию на учет граждан в качестве нуждающихся в жилых помещениях, предоставляемых по договорам социального найма</t>
  </si>
  <si>
    <t>Муниципальная услуга по присвоению объектам адресации адресов и аннулированию адресов</t>
  </si>
  <si>
    <t>Общее количество обращений по муниципальным услугам Администрации Елизовского городского поселения Камчатского края</t>
  </si>
  <si>
    <t>Администрация Быстринского муниципального района Камчатского рая</t>
  </si>
  <si>
    <t>Общее количесто обращений по муниципальным услугам Камчатского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</si>
</sst>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font>
    <font>
      <b/>
      <sz val="14"/>
      <color theme="1"/>
      <name val="Times New Roman"/>
      <family val="1"/>
      <charset val="204"/>
    </font>
    <font>
      <b/>
      <sz val="11"/>
      <color theme="1"/>
      <name val="Times New Roman"/>
      <family val="1"/>
      <charset val="204"/>
    </font>
    <font>
      <sz val="11"/>
      <color theme="1"/>
      <name val="Times New Roman"/>
      <family val="1"/>
      <charset val="204"/>
    </font>
    <font>
      <b/>
      <sz val="12"/>
      <color theme="1"/>
      <name val="Times New Roman"/>
      <family val="1"/>
      <charset val="204"/>
    </font>
    <font>
      <sz val="11"/>
      <name val="Times New Roman"/>
      <family val="1"/>
      <charset val="204"/>
    </font>
    <font>
      <b/>
      <sz val="12"/>
      <name val="Times New Roman"/>
      <family val="1"/>
      <charset val="204"/>
    </font>
    <font>
      <sz val="12"/>
      <color theme="1"/>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s>
  <borders count="3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
      <left/>
      <right style="thin">
        <color auto="1"/>
      </right>
      <top/>
      <bottom style="thin">
        <color auto="1"/>
      </bottom>
      <diagonal/>
    </border>
    <border>
      <left style="thin">
        <color auto="1"/>
      </left>
      <right/>
      <top style="medium">
        <color indexed="64"/>
      </top>
      <bottom style="medium">
        <color indexed="64"/>
      </bottom>
      <diagonal/>
    </border>
  </borders>
  <cellStyleXfs count="5">
    <xf numFmtId="0" fontId="0" fillId="0" borderId="0"/>
    <xf numFmtId="0" fontId="2" fillId="0" borderId="0"/>
    <xf numFmtId="0" fontId="2" fillId="0" borderId="0"/>
    <xf numFmtId="0" fontId="2" fillId="0" borderId="0"/>
    <xf numFmtId="0" fontId="2" fillId="0" borderId="0"/>
  </cellStyleXfs>
  <cellXfs count="212">
    <xf numFmtId="0" fontId="0" fillId="0" borderId="0" xfId="0"/>
    <xf numFmtId="0" fontId="0" fillId="0" borderId="0" xfId="0" applyFill="1"/>
    <xf numFmtId="0" fontId="0" fillId="2" borderId="4" xfId="0" applyFill="1" applyBorder="1" applyAlignment="1">
      <alignment horizontal="center" vertical="center"/>
    </xf>
    <xf numFmtId="0" fontId="6" fillId="2" borderId="4" xfId="1" applyFont="1" applyFill="1" applyBorder="1" applyAlignment="1">
      <alignment horizontal="left" vertical="center" wrapText="1"/>
    </xf>
    <xf numFmtId="0" fontId="6" fillId="2" borderId="4" xfId="2" applyFont="1" applyFill="1" applyBorder="1" applyAlignment="1">
      <alignment vertical="center" wrapText="1"/>
    </xf>
    <xf numFmtId="0" fontId="6" fillId="2" borderId="5" xfId="1" applyFont="1" applyFill="1" applyBorder="1" applyAlignment="1">
      <alignment horizontal="left" vertical="center" wrapText="1"/>
    </xf>
    <xf numFmtId="0" fontId="6" fillId="2" borderId="2" xfId="2" applyFont="1" applyFill="1" applyBorder="1" applyAlignment="1">
      <alignment vertical="center" wrapText="1"/>
    </xf>
    <xf numFmtId="0" fontId="7" fillId="2" borderId="9" xfId="0" applyFont="1" applyFill="1" applyBorder="1" applyAlignment="1">
      <alignment horizontal="center" vertical="center"/>
    </xf>
    <xf numFmtId="0" fontId="0" fillId="2" borderId="3" xfId="0" applyFill="1" applyBorder="1" applyAlignment="1">
      <alignment horizontal="center" vertical="center"/>
    </xf>
    <xf numFmtId="0" fontId="6" fillId="2" borderId="3" xfId="1" applyFont="1" applyFill="1" applyBorder="1" applyAlignment="1">
      <alignment horizontal="left" vertical="center" wrapText="1"/>
    </xf>
    <xf numFmtId="0" fontId="6" fillId="2" borderId="3" xfId="2" applyFont="1" applyFill="1" applyBorder="1" applyAlignment="1">
      <alignment vertical="center" wrapText="1"/>
    </xf>
    <xf numFmtId="0" fontId="6" fillId="2" borderId="4" xfId="1" applyFont="1" applyFill="1" applyBorder="1" applyAlignment="1">
      <alignment wrapText="1"/>
    </xf>
    <xf numFmtId="0" fontId="6" fillId="2" borderId="4" xfId="0" applyFont="1" applyFill="1" applyBorder="1" applyAlignment="1">
      <alignment wrapText="1"/>
    </xf>
    <xf numFmtId="0" fontId="6" fillId="2" borderId="2" xfId="0" applyFont="1" applyFill="1" applyBorder="1" applyAlignment="1">
      <alignment wrapText="1"/>
    </xf>
    <xf numFmtId="0" fontId="6" fillId="2" borderId="10" xfId="1" applyFont="1" applyFill="1" applyBorder="1" applyAlignment="1">
      <alignment horizontal="left" vertical="center" wrapText="1"/>
    </xf>
    <xf numFmtId="0" fontId="8" fillId="2" borderId="4" xfId="2" applyFont="1" applyFill="1" applyBorder="1" applyAlignment="1">
      <alignment vertical="center" wrapText="1"/>
    </xf>
    <xf numFmtId="0" fontId="6" fillId="2" borderId="2" xfId="1"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1" xfId="2" applyFont="1" applyFill="1" applyBorder="1" applyAlignment="1">
      <alignment vertical="center" wrapText="1"/>
    </xf>
    <xf numFmtId="0" fontId="6" fillId="2" borderId="10" xfId="2" applyFont="1" applyFill="1" applyBorder="1" applyAlignment="1">
      <alignment vertical="center" wrapText="1"/>
    </xf>
    <xf numFmtId="0" fontId="6" fillId="2" borderId="5" xfId="2" applyFont="1" applyFill="1" applyBorder="1" applyAlignment="1">
      <alignment vertical="center" wrapText="1"/>
    </xf>
    <xf numFmtId="0" fontId="6" fillId="2" borderId="4" xfId="0"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4" xfId="1" applyFont="1" applyFill="1" applyBorder="1" applyAlignment="1">
      <alignment horizontal="left" vertical="center" wrapText="1" shrinkToFit="1"/>
    </xf>
    <xf numFmtId="0" fontId="6" fillId="2" borderId="4" xfId="2" applyFont="1" applyFill="1" applyBorder="1" applyAlignment="1">
      <alignment horizontal="left" vertical="center" wrapText="1"/>
    </xf>
    <xf numFmtId="0" fontId="0" fillId="2" borderId="2" xfId="0" applyFill="1" applyBorder="1" applyAlignment="1">
      <alignment horizontal="center" vertical="center"/>
    </xf>
    <xf numFmtId="0" fontId="6" fillId="2" borderId="2" xfId="2" applyFont="1" applyFill="1" applyBorder="1" applyAlignment="1">
      <alignment horizontal="left" vertical="center" wrapText="1"/>
    </xf>
    <xf numFmtId="0" fontId="9" fillId="2" borderId="9" xfId="0" applyFont="1" applyFill="1" applyBorder="1" applyAlignment="1">
      <alignment horizontal="center" vertical="center"/>
    </xf>
    <xf numFmtId="0" fontId="0" fillId="2" borderId="12" xfId="0" applyFill="1" applyBorder="1" applyAlignment="1">
      <alignment horizontal="center" vertical="center"/>
    </xf>
    <xf numFmtId="0" fontId="6" fillId="2" borderId="13" xfId="1" applyFont="1" applyFill="1" applyBorder="1" applyAlignment="1">
      <alignment horizontal="left" vertical="center" wrapText="1"/>
    </xf>
    <xf numFmtId="0" fontId="6" fillId="2" borderId="12" xfId="2" applyFont="1" applyFill="1" applyBorder="1" applyAlignment="1">
      <alignment vertical="center" wrapText="1"/>
    </xf>
    <xf numFmtId="0" fontId="4" fillId="2" borderId="9" xfId="0" applyFont="1" applyFill="1" applyBorder="1" applyAlignment="1">
      <alignment horizontal="center" vertical="center"/>
    </xf>
    <xf numFmtId="0" fontId="6" fillId="2" borderId="12" xfId="1" applyFont="1" applyFill="1" applyBorder="1" applyAlignment="1">
      <alignment horizontal="left" vertical="center" wrapText="1"/>
    </xf>
    <xf numFmtId="0" fontId="4" fillId="3" borderId="17" xfId="0" applyFont="1" applyFill="1" applyBorder="1" applyAlignment="1">
      <alignment horizontal="center" vertical="center"/>
    </xf>
    <xf numFmtId="0" fontId="3" fillId="4" borderId="3" xfId="0" applyFont="1" applyFill="1" applyBorder="1" applyAlignment="1">
      <alignment horizontal="center" vertical="center" wrapText="1"/>
    </xf>
    <xf numFmtId="0" fontId="6" fillId="4" borderId="4" xfId="0" applyFont="1" applyFill="1" applyBorder="1" applyAlignment="1">
      <alignment wrapText="1"/>
    </xf>
    <xf numFmtId="0" fontId="6" fillId="4" borderId="11" xfId="0" applyFont="1" applyFill="1" applyBorder="1"/>
    <xf numFmtId="0" fontId="7"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4" borderId="10" xfId="0" applyFont="1" applyFill="1" applyBorder="1"/>
    <xf numFmtId="0" fontId="6" fillId="4" borderId="5" xfId="0" applyFont="1" applyFill="1" applyBorder="1"/>
    <xf numFmtId="0" fontId="6" fillId="4" borderId="4" xfId="0" applyFont="1" applyFill="1" applyBorder="1"/>
    <xf numFmtId="0" fontId="6" fillId="4" borderId="2" xfId="0" applyFont="1" applyFill="1" applyBorder="1" applyAlignment="1">
      <alignment wrapText="1"/>
    </xf>
    <xf numFmtId="0" fontId="7" fillId="4" borderId="9"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10" fillId="4" borderId="3" xfId="0" applyFont="1" applyFill="1" applyBorder="1" applyAlignment="1">
      <alignment wrapText="1"/>
    </xf>
    <xf numFmtId="0" fontId="10" fillId="4" borderId="2" xfId="0" applyFont="1" applyFill="1" applyBorder="1" applyAlignment="1">
      <alignment wrapText="1"/>
    </xf>
    <xf numFmtId="0" fontId="7" fillId="4" borderId="20"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6" fillId="0" borderId="2" xfId="0" applyFont="1" applyBorder="1" applyAlignment="1">
      <alignment wrapText="1"/>
    </xf>
    <xf numFmtId="0" fontId="6" fillId="5" borderId="2" xfId="2" applyFont="1" applyFill="1" applyBorder="1" applyAlignment="1">
      <alignment vertical="center" wrapText="1"/>
    </xf>
    <xf numFmtId="0" fontId="7" fillId="4" borderId="23"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20" xfId="0" applyFont="1" applyFill="1" applyBorder="1" applyAlignment="1">
      <alignment horizontal="center" vertical="center"/>
    </xf>
    <xf numFmtId="0" fontId="7" fillId="6" borderId="24" xfId="0" applyFont="1" applyFill="1" applyBorder="1" applyAlignment="1">
      <alignment horizontal="center" vertical="center" wrapText="1"/>
    </xf>
    <xf numFmtId="0" fontId="7" fillId="6" borderId="27" xfId="0" applyFont="1" applyFill="1" applyBorder="1" applyAlignment="1">
      <alignment horizontal="center" vertical="center" wrapText="1"/>
    </xf>
    <xf numFmtId="0" fontId="0" fillId="7" borderId="3" xfId="0" applyFill="1" applyBorder="1" applyAlignment="1">
      <alignment horizontal="center" vertical="center"/>
    </xf>
    <xf numFmtId="0" fontId="6" fillId="7" borderId="11" xfId="1" applyFont="1" applyFill="1" applyBorder="1" applyAlignment="1">
      <alignment horizontal="left" vertical="center" wrapText="1"/>
    </xf>
    <xf numFmtId="0" fontId="6" fillId="7" borderId="3" xfId="2" applyFont="1" applyFill="1" applyBorder="1" applyAlignment="1">
      <alignment vertical="center" wrapText="1"/>
    </xf>
    <xf numFmtId="0" fontId="0" fillId="7" borderId="4" xfId="0" applyFill="1" applyBorder="1" applyAlignment="1">
      <alignment horizontal="center" vertical="center"/>
    </xf>
    <xf numFmtId="0" fontId="6" fillId="7" borderId="10" xfId="1" applyFont="1" applyFill="1" applyBorder="1" applyAlignment="1">
      <alignment horizontal="left" vertical="center" wrapText="1"/>
    </xf>
    <xf numFmtId="0" fontId="6" fillId="7" borderId="4" xfId="2" applyFont="1" applyFill="1" applyBorder="1" applyAlignment="1">
      <alignment vertical="center" wrapText="1"/>
    </xf>
    <xf numFmtId="0" fontId="6" fillId="7" borderId="5" xfId="1" applyFont="1" applyFill="1" applyBorder="1" applyAlignment="1">
      <alignment horizontal="left" vertical="center" wrapText="1"/>
    </xf>
    <xf numFmtId="0" fontId="6" fillId="7" borderId="2" xfId="2" applyFont="1" applyFill="1" applyBorder="1" applyAlignment="1">
      <alignment vertical="center" wrapText="1"/>
    </xf>
    <xf numFmtId="0" fontId="6" fillId="7" borderId="4" xfId="1" applyFont="1" applyFill="1" applyBorder="1" applyAlignment="1">
      <alignment horizontal="left" vertical="center" wrapText="1"/>
    </xf>
    <xf numFmtId="0" fontId="6" fillId="0" borderId="4" xfId="0" applyFont="1" applyFill="1" applyBorder="1" applyAlignment="1">
      <alignment wrapText="1"/>
    </xf>
    <xf numFmtId="0" fontId="6" fillId="7" borderId="4" xfId="0" applyFont="1" applyFill="1" applyBorder="1" applyAlignment="1">
      <alignment wrapText="1"/>
    </xf>
    <xf numFmtId="0" fontId="7" fillId="7" borderId="17" xfId="0" applyFont="1" applyFill="1" applyBorder="1" applyAlignment="1">
      <alignment horizontal="center" vertical="center"/>
    </xf>
    <xf numFmtId="0" fontId="6" fillId="7" borderId="11" xfId="0" applyFont="1" applyFill="1" applyBorder="1" applyAlignment="1">
      <alignment horizontal="left" vertical="top" wrapText="1"/>
    </xf>
    <xf numFmtId="0" fontId="6" fillId="7" borderId="11" xfId="2" applyFont="1" applyFill="1" applyBorder="1" applyAlignment="1">
      <alignment vertical="center" wrapText="1"/>
    </xf>
    <xf numFmtId="0" fontId="0" fillId="0" borderId="0" xfId="0" applyFill="1" applyBorder="1"/>
    <xf numFmtId="0" fontId="6" fillId="7" borderId="4" xfId="0" applyFont="1" applyFill="1" applyBorder="1" applyAlignment="1">
      <alignment horizontal="left" vertical="top" wrapText="1" shrinkToFit="1"/>
    </xf>
    <xf numFmtId="0" fontId="6" fillId="7" borderId="4" xfId="2" applyFont="1" applyFill="1" applyBorder="1" applyAlignment="1">
      <alignment horizontal="left" vertical="center" wrapText="1"/>
    </xf>
    <xf numFmtId="0" fontId="6" fillId="7" borderId="4" xfId="1" applyFont="1" applyFill="1" applyBorder="1" applyAlignment="1">
      <alignment horizontal="left" vertical="center" wrapText="1" shrinkToFit="1"/>
    </xf>
    <xf numFmtId="0" fontId="6" fillId="7" borderId="2" xfId="0" applyFont="1" applyFill="1" applyBorder="1" applyAlignment="1">
      <alignment horizontal="left" vertical="top" wrapText="1" shrinkToFit="1"/>
    </xf>
    <xf numFmtId="0" fontId="6" fillId="7" borderId="2" xfId="2" applyFont="1" applyFill="1" applyBorder="1" applyAlignment="1">
      <alignment horizontal="left" vertical="center" wrapText="1"/>
    </xf>
    <xf numFmtId="0" fontId="7" fillId="7" borderId="9" xfId="0" applyFont="1" applyFill="1" applyBorder="1" applyAlignment="1">
      <alignment horizontal="center" vertical="center"/>
    </xf>
    <xf numFmtId="0" fontId="6" fillId="7" borderId="10" xfId="2" applyFont="1" applyFill="1" applyBorder="1" applyAlignment="1">
      <alignment vertical="center" wrapText="1"/>
    </xf>
    <xf numFmtId="0" fontId="6" fillId="7" borderId="3" xfId="0" applyFont="1" applyFill="1" applyBorder="1" applyAlignment="1">
      <alignment horizontal="left" vertical="top" wrapText="1"/>
    </xf>
    <xf numFmtId="0" fontId="6" fillId="7" borderId="4" xfId="0" applyFont="1" applyFill="1" applyBorder="1" applyAlignment="1">
      <alignment horizontal="left" vertical="top" wrapText="1"/>
    </xf>
    <xf numFmtId="0" fontId="6" fillId="7" borderId="10" xfId="0" applyFont="1" applyFill="1" applyBorder="1" applyAlignment="1">
      <alignment horizontal="left" vertical="top" wrapText="1"/>
    </xf>
    <xf numFmtId="0" fontId="6" fillId="7" borderId="5" xfId="0" applyFont="1" applyFill="1" applyBorder="1" applyAlignment="1">
      <alignment horizontal="left" vertical="top" wrapText="1"/>
    </xf>
    <xf numFmtId="0" fontId="0" fillId="7" borderId="12" xfId="0" applyFill="1" applyBorder="1" applyAlignment="1">
      <alignment horizontal="center" vertical="center"/>
    </xf>
    <xf numFmtId="0" fontId="6" fillId="7" borderId="12" xfId="0" applyFont="1" applyFill="1" applyBorder="1" applyAlignment="1">
      <alignment horizontal="left" vertical="top" wrapText="1" shrinkToFit="1"/>
    </xf>
    <xf numFmtId="0" fontId="6" fillId="7" borderId="12" xfId="2" applyFont="1" applyFill="1" applyBorder="1" applyAlignment="1">
      <alignment horizontal="left" vertical="center" wrapText="1"/>
    </xf>
    <xf numFmtId="0" fontId="6" fillId="7" borderId="13" xfId="0" applyFont="1" applyFill="1" applyBorder="1" applyAlignment="1">
      <alignment horizontal="left" vertical="top" wrapText="1"/>
    </xf>
    <xf numFmtId="0" fontId="6" fillId="7" borderId="13" xfId="2" applyFont="1" applyFill="1" applyBorder="1" applyAlignment="1">
      <alignment vertical="center" wrapText="1"/>
    </xf>
    <xf numFmtId="0" fontId="0" fillId="7" borderId="2" xfId="0" applyFill="1" applyBorder="1" applyAlignment="1">
      <alignment horizontal="center" vertical="center"/>
    </xf>
    <xf numFmtId="0" fontId="6" fillId="7" borderId="2" xfId="0" applyFont="1" applyFill="1" applyBorder="1" applyAlignment="1">
      <alignment horizontal="left" vertical="top" wrapText="1"/>
    </xf>
    <xf numFmtId="0" fontId="6" fillId="7" borderId="12" xfId="1" applyFont="1" applyFill="1" applyBorder="1" applyAlignment="1">
      <alignment horizontal="left" vertical="center" wrapText="1"/>
    </xf>
    <xf numFmtId="0" fontId="6" fillId="7" borderId="12" xfId="0" applyFont="1" applyFill="1" applyBorder="1" applyAlignment="1">
      <alignment vertical="center" wrapText="1"/>
    </xf>
    <xf numFmtId="0" fontId="7" fillId="7" borderId="12" xfId="0" applyFont="1" applyFill="1" applyBorder="1" applyAlignment="1">
      <alignment horizontal="center" vertical="center"/>
    </xf>
    <xf numFmtId="0" fontId="4" fillId="8" borderId="17" xfId="0" applyFont="1" applyFill="1" applyBorder="1" applyAlignment="1">
      <alignment horizontal="center" vertical="center"/>
    </xf>
    <xf numFmtId="0" fontId="0" fillId="9" borderId="4" xfId="0" applyFill="1" applyBorder="1" applyAlignment="1">
      <alignment horizontal="center" vertical="center"/>
    </xf>
    <xf numFmtId="0" fontId="6" fillId="9" borderId="4" xfId="1" applyFont="1" applyFill="1" applyBorder="1" applyAlignment="1">
      <alignment horizontal="left" vertical="center" wrapText="1"/>
    </xf>
    <xf numFmtId="0" fontId="6" fillId="9" borderId="10" xfId="2" applyFont="1" applyFill="1" applyBorder="1" applyAlignment="1">
      <alignment vertical="center" wrapText="1"/>
    </xf>
    <xf numFmtId="0" fontId="0" fillId="9" borderId="3" xfId="0" applyFill="1" applyBorder="1" applyAlignment="1">
      <alignment horizontal="center" vertical="center"/>
    </xf>
    <xf numFmtId="0" fontId="8" fillId="9" borderId="4" xfId="1" applyFont="1" applyFill="1" applyBorder="1" applyAlignment="1">
      <alignment horizontal="left" vertical="center" wrapText="1"/>
    </xf>
    <xf numFmtId="0" fontId="6" fillId="9" borderId="4" xfId="2" applyFont="1" applyFill="1" applyBorder="1" applyAlignment="1">
      <alignment vertical="center" wrapText="1"/>
    </xf>
    <xf numFmtId="0" fontId="6" fillId="9" borderId="2" xfId="1" applyFont="1" applyFill="1" applyBorder="1" applyAlignment="1">
      <alignment horizontal="left" vertical="center" wrapText="1"/>
    </xf>
    <xf numFmtId="0" fontId="6" fillId="9" borderId="2" xfId="2" applyFont="1" applyFill="1" applyBorder="1" applyAlignment="1">
      <alignment vertical="center" wrapText="1"/>
    </xf>
    <xf numFmtId="0" fontId="7" fillId="9" borderId="9" xfId="0" applyFont="1" applyFill="1" applyBorder="1" applyAlignment="1">
      <alignment horizontal="center" vertical="center"/>
    </xf>
    <xf numFmtId="0" fontId="6" fillId="9" borderId="11" xfId="2" applyFont="1" applyFill="1" applyBorder="1" applyAlignment="1">
      <alignment vertical="center" wrapText="1"/>
    </xf>
    <xf numFmtId="0" fontId="6" fillId="9" borderId="4" xfId="0" applyFont="1" applyFill="1" applyBorder="1" applyAlignment="1">
      <alignment horizontal="left" wrapText="1"/>
    </xf>
    <xf numFmtId="0" fontId="6" fillId="9" borderId="4" xfId="0" applyFont="1" applyFill="1" applyBorder="1" applyAlignment="1">
      <alignment horizontal="left" vertical="center" wrapText="1"/>
    </xf>
    <xf numFmtId="0" fontId="6" fillId="9" borderId="4" xfId="0" applyFont="1" applyFill="1" applyBorder="1" applyAlignment="1">
      <alignment horizontal="left" vertical="center" wrapText="1" shrinkToFit="1"/>
    </xf>
    <xf numFmtId="0" fontId="6" fillId="9" borderId="11" xfId="0" applyFont="1" applyFill="1" applyBorder="1" applyAlignment="1">
      <alignment vertical="center" wrapText="1"/>
    </xf>
    <xf numFmtId="0" fontId="6" fillId="9" borderId="10" xfId="0" applyFont="1" applyFill="1" applyBorder="1" applyAlignment="1">
      <alignment vertical="center" wrapText="1"/>
    </xf>
    <xf numFmtId="0" fontId="6" fillId="9" borderId="5" xfId="0" applyFont="1" applyFill="1" applyBorder="1" applyAlignment="1">
      <alignment vertical="center" wrapText="1"/>
    </xf>
    <xf numFmtId="0" fontId="6" fillId="9" borderId="5" xfId="2" applyFont="1" applyFill="1" applyBorder="1" applyAlignment="1">
      <alignment vertical="center" wrapText="1"/>
    </xf>
    <xf numFmtId="0" fontId="6" fillId="9" borderId="4" xfId="0" applyFont="1" applyFill="1" applyBorder="1" applyAlignment="1">
      <alignment wrapText="1"/>
    </xf>
    <xf numFmtId="0" fontId="8" fillId="9" borderId="4" xfId="0" applyFont="1" applyFill="1" applyBorder="1" applyAlignment="1">
      <alignment horizontal="justify" vertical="center" wrapText="1"/>
    </xf>
    <xf numFmtId="0" fontId="6" fillId="9" borderId="2" xfId="0" applyFont="1" applyFill="1" applyBorder="1" applyAlignment="1">
      <alignment horizontal="left" vertical="center" wrapText="1"/>
    </xf>
    <xf numFmtId="0" fontId="6" fillId="9" borderId="4" xfId="3" applyFont="1" applyFill="1" applyBorder="1" applyAlignment="1">
      <alignment horizontal="left" vertical="center" wrapText="1"/>
    </xf>
    <xf numFmtId="0" fontId="6" fillId="9" borderId="2" xfId="3" applyFont="1" applyFill="1" applyBorder="1" applyAlignment="1">
      <alignment horizontal="left" vertical="center" wrapText="1"/>
    </xf>
    <xf numFmtId="0" fontId="6" fillId="9" borderId="3" xfId="3" applyFont="1" applyFill="1" applyBorder="1" applyAlignment="1">
      <alignment horizontal="left" vertical="center" wrapText="1"/>
    </xf>
    <xf numFmtId="0" fontId="6" fillId="9" borderId="10" xfId="3" applyFont="1" applyFill="1" applyBorder="1" applyAlignment="1">
      <alignment vertical="center" wrapText="1"/>
    </xf>
    <xf numFmtId="0" fontId="6" fillId="9" borderId="11" xfId="3" applyFont="1" applyFill="1" applyBorder="1" applyAlignment="1">
      <alignment vertical="center" wrapText="1"/>
    </xf>
    <xf numFmtId="0" fontId="6" fillId="9" borderId="12" xfId="0" applyFont="1" applyFill="1" applyBorder="1" applyAlignment="1">
      <alignment horizontal="left" vertical="center" wrapText="1" shrinkToFit="1"/>
    </xf>
    <xf numFmtId="0" fontId="6" fillId="9" borderId="11" xfId="0" applyFont="1" applyFill="1" applyBorder="1" applyAlignment="1">
      <alignment horizontal="center" vertical="center" wrapText="1"/>
    </xf>
    <xf numFmtId="0" fontId="6" fillId="9" borderId="3" xfId="0" applyFont="1" applyFill="1" applyBorder="1" applyAlignment="1">
      <alignment wrapText="1"/>
    </xf>
    <xf numFmtId="0" fontId="10" fillId="9" borderId="3" xfId="0" applyFont="1" applyFill="1" applyBorder="1" applyAlignment="1">
      <alignment horizontal="center" vertical="center"/>
    </xf>
    <xf numFmtId="0" fontId="6" fillId="9" borderId="10" xfId="0" applyFont="1" applyFill="1" applyBorder="1" applyAlignment="1">
      <alignment horizontal="center" vertical="center" wrapText="1"/>
    </xf>
    <xf numFmtId="0" fontId="11" fillId="9" borderId="4" xfId="0" applyFont="1" applyFill="1" applyBorder="1" applyAlignment="1">
      <alignment wrapText="1"/>
    </xf>
    <xf numFmtId="0" fontId="11" fillId="9" borderId="2" xfId="0" applyFont="1" applyFill="1" applyBorder="1" applyAlignment="1">
      <alignment wrapText="1"/>
    </xf>
    <xf numFmtId="0" fontId="6" fillId="9" borderId="5" xfId="3" applyFont="1" applyFill="1" applyBorder="1" applyAlignment="1">
      <alignment vertical="center" wrapText="1"/>
    </xf>
    <xf numFmtId="0" fontId="6" fillId="9" borderId="10" xfId="3" applyFont="1" applyFill="1" applyBorder="1" applyAlignment="1">
      <alignment horizontal="left" vertical="center" wrapText="1"/>
    </xf>
    <xf numFmtId="0" fontId="6" fillId="9" borderId="3" xfId="0" applyFont="1" applyFill="1" applyBorder="1" applyAlignment="1">
      <alignment horizontal="left" vertical="center" wrapText="1"/>
    </xf>
    <xf numFmtId="0" fontId="6" fillId="9" borderId="3" xfId="0" applyFont="1" applyFill="1" applyBorder="1" applyAlignment="1">
      <alignment vertical="center" wrapText="1"/>
    </xf>
    <xf numFmtId="0" fontId="6" fillId="9" borderId="4" xfId="0" applyFont="1" applyFill="1" applyBorder="1" applyAlignment="1">
      <alignment vertical="center" wrapText="1"/>
    </xf>
    <xf numFmtId="0" fontId="6" fillId="9" borderId="2" xfId="0" applyFont="1" applyFill="1" applyBorder="1" applyAlignment="1">
      <alignment vertical="center" wrapText="1"/>
    </xf>
    <xf numFmtId="0" fontId="6" fillId="9" borderId="4" xfId="4" applyFont="1" applyFill="1" applyBorder="1" applyAlignment="1">
      <alignment horizontal="left" vertical="center" wrapText="1"/>
    </xf>
    <xf numFmtId="0" fontId="0" fillId="9" borderId="12" xfId="0" applyFill="1" applyBorder="1" applyAlignment="1">
      <alignment horizontal="center" vertical="center"/>
    </xf>
    <xf numFmtId="0" fontId="6" fillId="9" borderId="12" xfId="0" applyFont="1" applyFill="1" applyBorder="1" applyAlignment="1">
      <alignment wrapText="1"/>
    </xf>
    <xf numFmtId="0" fontId="6" fillId="9" borderId="12" xfId="0" applyFont="1" applyFill="1" applyBorder="1" applyAlignment="1">
      <alignment horizontal="left" vertical="center" wrapText="1"/>
    </xf>
    <xf numFmtId="0" fontId="0" fillId="9" borderId="2" xfId="0" applyFill="1" applyBorder="1" applyAlignment="1">
      <alignment horizontal="center" vertical="center"/>
    </xf>
    <xf numFmtId="0" fontId="6" fillId="9" borderId="2" xfId="0" applyFont="1" applyFill="1" applyBorder="1" applyAlignment="1">
      <alignment wrapText="1"/>
    </xf>
    <xf numFmtId="0" fontId="6" fillId="9" borderId="11" xfId="1" applyFont="1" applyFill="1" applyBorder="1" applyAlignment="1">
      <alignment horizontal="left" vertical="center" wrapText="1"/>
    </xf>
    <xf numFmtId="0" fontId="6" fillId="9" borderId="10" xfId="1" applyFont="1" applyFill="1" applyBorder="1" applyAlignment="1">
      <alignment horizontal="left" vertical="center" wrapText="1"/>
    </xf>
    <xf numFmtId="0" fontId="6" fillId="9" borderId="5" xfId="1" applyFont="1" applyFill="1" applyBorder="1" applyAlignment="1">
      <alignment horizontal="left" vertical="center" wrapText="1"/>
    </xf>
    <xf numFmtId="0" fontId="6" fillId="9" borderId="0" xfId="0" applyFont="1" applyFill="1" applyAlignment="1">
      <alignment wrapText="1"/>
    </xf>
    <xf numFmtId="0" fontId="6" fillId="9" borderId="3" xfId="0" applyFont="1" applyFill="1" applyBorder="1" applyAlignment="1">
      <alignment horizontal="left" vertical="center" wrapText="1" shrinkToFit="1"/>
    </xf>
    <xf numFmtId="0" fontId="6" fillId="9" borderId="2" xfId="0" applyFont="1" applyFill="1" applyBorder="1" applyAlignment="1">
      <alignment horizontal="left" vertical="center" wrapText="1" shrinkToFit="1"/>
    </xf>
    <xf numFmtId="0" fontId="7" fillId="9" borderId="9" xfId="0" applyNumberFormat="1" applyFont="1" applyFill="1" applyBorder="1" applyAlignment="1">
      <alignment horizontal="center" vertical="center"/>
    </xf>
    <xf numFmtId="0" fontId="6" fillId="9" borderId="11" xfId="0" applyFont="1" applyFill="1" applyBorder="1" applyAlignment="1">
      <alignment horizontal="left" vertical="center" wrapText="1" shrinkToFit="1"/>
    </xf>
    <xf numFmtId="0" fontId="6" fillId="9" borderId="3" xfId="2" applyFont="1" applyFill="1" applyBorder="1" applyAlignment="1">
      <alignment vertical="center" wrapText="1"/>
    </xf>
    <xf numFmtId="0" fontId="10" fillId="9" borderId="28" xfId="0" applyNumberFormat="1" applyFont="1" applyFill="1" applyBorder="1" applyAlignment="1">
      <alignment horizontal="center" vertical="center"/>
    </xf>
    <xf numFmtId="0" fontId="6" fillId="9" borderId="5" xfId="0" applyFont="1" applyFill="1" applyBorder="1" applyAlignment="1">
      <alignment horizontal="center" vertical="center" wrapText="1"/>
    </xf>
    <xf numFmtId="0" fontId="6" fillId="9" borderId="5" xfId="0" applyFont="1" applyFill="1" applyBorder="1" applyAlignment="1">
      <alignment horizontal="left" vertical="center" wrapText="1" shrinkToFit="1"/>
    </xf>
    <xf numFmtId="0" fontId="6" fillId="9" borderId="13" xfId="3" applyFont="1" applyFill="1" applyBorder="1" applyAlignment="1">
      <alignment vertical="center" wrapText="1"/>
    </xf>
    <xf numFmtId="0" fontId="7" fillId="9" borderId="20" xfId="0" applyFont="1" applyFill="1" applyBorder="1" applyAlignment="1">
      <alignment horizontal="center" vertical="center"/>
    </xf>
    <xf numFmtId="0" fontId="10" fillId="9" borderId="4" xfId="0" applyFont="1" applyFill="1" applyBorder="1" applyAlignment="1">
      <alignment horizontal="center" vertical="center"/>
    </xf>
    <xf numFmtId="0" fontId="10" fillId="9" borderId="2" xfId="0" applyFont="1" applyFill="1" applyBorder="1" applyAlignment="1">
      <alignment horizontal="center" vertical="center"/>
    </xf>
    <xf numFmtId="0" fontId="7" fillId="10" borderId="9" xfId="0" applyFont="1" applyFill="1" applyBorder="1" applyAlignment="1">
      <alignment horizontal="center" vertical="center"/>
    </xf>
    <xf numFmtId="0" fontId="4" fillId="11" borderId="9"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10" borderId="6" xfId="0" applyFont="1" applyFill="1" applyBorder="1" applyAlignment="1">
      <alignment horizontal="center" vertical="center" wrapText="1"/>
    </xf>
    <xf numFmtId="0" fontId="7" fillId="10" borderId="7" xfId="0" applyFont="1" applyFill="1" applyBorder="1" applyAlignment="1">
      <alignment vertical="center" wrapText="1"/>
    </xf>
    <xf numFmtId="0" fontId="7" fillId="10" borderId="8" xfId="0" applyFont="1" applyFill="1" applyBorder="1" applyAlignment="1">
      <alignment vertical="center" wrapText="1"/>
    </xf>
    <xf numFmtId="0" fontId="4" fillId="11" borderId="18" xfId="0" applyFont="1" applyFill="1" applyBorder="1" applyAlignment="1">
      <alignment horizontal="center" vertical="center" wrapText="1"/>
    </xf>
    <xf numFmtId="0" fontId="4" fillId="11" borderId="19" xfId="0" applyFont="1" applyFill="1" applyBorder="1" applyAlignment="1">
      <alignment horizontal="center" vertical="center" wrapText="1"/>
    </xf>
    <xf numFmtId="0" fontId="4" fillId="11" borderId="20" xfId="0" applyFont="1" applyFill="1" applyBorder="1" applyAlignment="1">
      <alignment horizontal="center" vertical="center" wrapText="1"/>
    </xf>
    <xf numFmtId="0" fontId="7" fillId="9" borderId="7" xfId="0" applyFont="1" applyFill="1" applyBorder="1" applyAlignment="1">
      <alignment vertical="center" wrapText="1"/>
    </xf>
    <xf numFmtId="0" fontId="7" fillId="9" borderId="8" xfId="0" applyFont="1" applyFill="1" applyBorder="1" applyAlignment="1">
      <alignment vertical="center" wrapText="1"/>
    </xf>
    <xf numFmtId="0" fontId="7" fillId="9" borderId="18" xfId="0" applyFont="1" applyFill="1" applyBorder="1" applyAlignment="1">
      <alignment horizontal="center" vertical="center" wrapText="1"/>
    </xf>
    <xf numFmtId="0" fontId="7" fillId="9" borderId="19" xfId="0" applyFont="1" applyFill="1" applyBorder="1" applyAlignment="1">
      <alignment vertical="center" wrapText="1"/>
    </xf>
    <xf numFmtId="0" fontId="7" fillId="9" borderId="29" xfId="0" applyFont="1" applyFill="1" applyBorder="1" applyAlignment="1">
      <alignment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vertical="center" wrapText="1"/>
    </xf>
    <xf numFmtId="0" fontId="7" fillId="7" borderId="8" xfId="0" applyFont="1" applyFill="1" applyBorder="1" applyAlignment="1">
      <alignment vertical="center" wrapText="1"/>
    </xf>
    <xf numFmtId="0" fontId="7" fillId="7" borderId="7"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4" fillId="8" borderId="15" xfId="0" applyFont="1" applyFill="1" applyBorder="1" applyAlignment="1">
      <alignment vertical="center" wrapText="1"/>
    </xf>
    <xf numFmtId="0" fontId="4" fillId="8" borderId="16" xfId="0" applyFont="1" applyFill="1" applyBorder="1" applyAlignment="1">
      <alignment vertical="center" wrapText="1"/>
    </xf>
    <xf numFmtId="0" fontId="7" fillId="4" borderId="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6" borderId="25" xfId="0" applyFont="1" applyFill="1" applyBorder="1" applyAlignment="1">
      <alignment horizontal="center" vertical="center" wrapText="1"/>
    </xf>
    <xf numFmtId="0" fontId="7" fillId="6" borderId="26"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15" xfId="0" applyFont="1" applyFill="1" applyBorder="1" applyAlignment="1">
      <alignment vertical="center" wrapText="1"/>
    </xf>
    <xf numFmtId="0" fontId="7" fillId="7" borderId="16" xfId="0" applyFont="1" applyFill="1" applyBorder="1" applyAlignment="1">
      <alignment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vertical="center" wrapText="1"/>
    </xf>
    <xf numFmtId="0" fontId="7" fillId="2" borderId="8" xfId="0" applyFont="1" applyFill="1" applyBorder="1" applyAlignment="1">
      <alignmen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1" fillId="9" borderId="2" xfId="0" applyFont="1" applyFill="1" applyBorder="1" applyAlignment="1">
      <alignment horizontal="center" vertical="center" wrapText="1"/>
    </xf>
  </cellXfs>
  <cellStyles count="5">
    <cellStyle name="Обычный" xfId="0" builtinId="0"/>
    <cellStyle name="Обычный 2 3 2" xfId="2"/>
    <cellStyle name="Обычный 7" xfId="3"/>
    <cellStyle name="Обычный 9" xfId="1"/>
    <cellStyle name="Обычный 9 10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1054;&#1090;&#1076;&#1077;&#1083;%20&#1074;&#1085;&#1091;&#1090;&#1088;&#1077;&#1085;&#1085;&#1077;&#1075;&#1086;%20&#1082;&#1086;&#1085;&#1090;&#1088;&#1086;&#1083;&#1103;\&#1040;&#1050;&#1058;&#1059;&#1040;&#1051;&#1068;&#1053;&#1067;&#1049;\&#1040;&#1050;&#1058;&#1059;&#1040;&#1051;&#1068;&#1053;&#1067;&#1049;%20&#1052;&#1060;&#1062;%202020%20&#1047;&#1040;&#1050;&#1056;&#1067;&#1058;&#1067;&#1049;%20&#1052;&#1040;&#1056;&#105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КгоСав"/>
      <sheetName val="ПКгоП"/>
      <sheetName val="ПКгоО"/>
      <sheetName val="ЕмрЕ"/>
      <sheetName val="ЕмрТер"/>
      <sheetName val="ЕмрНик"/>
      <sheetName val="ЕмрВул"/>
      <sheetName val="ЕмрПио"/>
      <sheetName val="ЕмрНаг"/>
      <sheetName val="ЕмрКор"/>
      <sheetName val="ЕмрРаз"/>
      <sheetName val="ЕмрСок"/>
      <sheetName val="ЕмрЛес"/>
      <sheetName val="ЗАТОВ"/>
      <sheetName val="МмрМ"/>
      <sheetName val="УКмрУК"/>
      <sheetName val="УКмрКлюч"/>
      <sheetName val="УКмрКоз"/>
      <sheetName val="БмрЭ"/>
      <sheetName val="УБмрУБ"/>
      <sheetName val="УБмрАп"/>
      <sheetName val="УБмрОкт"/>
      <sheetName val="УБмрОз"/>
      <sheetName val="СмрСоб"/>
      <sheetName val="ТмрТиг"/>
      <sheetName val="Палана"/>
      <sheetName val="ПмрКам"/>
      <sheetName val="КмрОсс"/>
      <sheetName val="ОмрТил"/>
      <sheetName val="АмрНикол"/>
      <sheetName val="СВОД"/>
      <sheetName val="Другие услуги"/>
      <sheetName val="Общее среднее"/>
    </sheetNames>
    <sheetDataSet>
      <sheetData sheetId="0">
        <row r="11">
          <cell r="G11">
            <v>1</v>
          </cell>
        </row>
        <row r="12">
          <cell r="G12">
            <v>4</v>
          </cell>
        </row>
        <row r="13">
          <cell r="G13">
            <v>0</v>
          </cell>
        </row>
        <row r="14">
          <cell r="G14">
            <v>0</v>
          </cell>
        </row>
        <row r="15">
          <cell r="G15">
            <v>5</v>
          </cell>
        </row>
        <row r="16">
          <cell r="G16">
            <v>0</v>
          </cell>
        </row>
        <row r="17">
          <cell r="G17">
            <v>0</v>
          </cell>
        </row>
        <row r="18">
          <cell r="G18">
            <v>0</v>
          </cell>
        </row>
        <row r="19">
          <cell r="G19">
            <v>0</v>
          </cell>
        </row>
        <row r="20">
          <cell r="G20">
            <v>3</v>
          </cell>
        </row>
        <row r="21">
          <cell r="G21">
            <v>0</v>
          </cell>
        </row>
        <row r="22">
          <cell r="G22">
            <v>22</v>
          </cell>
        </row>
        <row r="23">
          <cell r="G23">
            <v>171</v>
          </cell>
        </row>
        <row r="24">
          <cell r="G24">
            <v>69</v>
          </cell>
        </row>
        <row r="25">
          <cell r="G25">
            <v>19</v>
          </cell>
        </row>
        <row r="26">
          <cell r="G26">
            <v>3</v>
          </cell>
        </row>
        <row r="27">
          <cell r="G27">
            <v>1</v>
          </cell>
        </row>
        <row r="28">
          <cell r="G28">
            <v>29</v>
          </cell>
        </row>
        <row r="29">
          <cell r="G29">
            <v>0</v>
          </cell>
        </row>
        <row r="30">
          <cell r="G30">
            <v>4</v>
          </cell>
        </row>
        <row r="31">
          <cell r="G31">
            <v>0</v>
          </cell>
        </row>
        <row r="32">
          <cell r="G32">
            <v>8</v>
          </cell>
        </row>
        <row r="33">
          <cell r="G33">
            <v>0</v>
          </cell>
        </row>
        <row r="34">
          <cell r="G34">
            <v>0</v>
          </cell>
        </row>
        <row r="35">
          <cell r="G35">
            <v>0</v>
          </cell>
        </row>
        <row r="39">
          <cell r="G39">
            <v>23</v>
          </cell>
        </row>
        <row r="40">
          <cell r="G40">
            <v>0</v>
          </cell>
        </row>
        <row r="41">
          <cell r="G41">
            <v>79</v>
          </cell>
        </row>
        <row r="42">
          <cell r="G42">
            <v>133</v>
          </cell>
        </row>
        <row r="43">
          <cell r="G43">
            <v>320</v>
          </cell>
        </row>
        <row r="44">
          <cell r="G44">
            <v>758</v>
          </cell>
        </row>
        <row r="45">
          <cell r="G45">
            <v>532</v>
          </cell>
        </row>
        <row r="46">
          <cell r="G46">
            <v>34</v>
          </cell>
        </row>
        <row r="47">
          <cell r="G47">
            <v>299</v>
          </cell>
        </row>
        <row r="48">
          <cell r="G48">
            <v>359</v>
          </cell>
        </row>
        <row r="49">
          <cell r="G49">
            <v>5</v>
          </cell>
        </row>
        <row r="50">
          <cell r="G50">
            <v>65</v>
          </cell>
        </row>
        <row r="51">
          <cell r="G51">
            <v>15</v>
          </cell>
        </row>
        <row r="52">
          <cell r="G52">
            <v>235</v>
          </cell>
        </row>
        <row r="53">
          <cell r="G53">
            <v>77</v>
          </cell>
        </row>
        <row r="54">
          <cell r="G54">
            <v>407</v>
          </cell>
        </row>
        <row r="55">
          <cell r="G55">
            <v>597</v>
          </cell>
        </row>
        <row r="56">
          <cell r="G56">
            <v>0</v>
          </cell>
        </row>
        <row r="57">
          <cell r="G57">
            <v>1</v>
          </cell>
        </row>
        <row r="59">
          <cell r="G59">
            <v>0</v>
          </cell>
        </row>
        <row r="60">
          <cell r="G60">
            <v>1</v>
          </cell>
        </row>
        <row r="61">
          <cell r="G61">
            <v>1</v>
          </cell>
        </row>
        <row r="62">
          <cell r="G62">
            <v>615</v>
          </cell>
        </row>
        <row r="63">
          <cell r="G63">
            <v>0</v>
          </cell>
        </row>
        <row r="64">
          <cell r="G64">
            <v>372</v>
          </cell>
        </row>
        <row r="65">
          <cell r="G65">
            <v>1590</v>
          </cell>
        </row>
        <row r="66">
          <cell r="G66">
            <v>4312</v>
          </cell>
        </row>
        <row r="67">
          <cell r="G67">
            <v>0</v>
          </cell>
        </row>
        <row r="68">
          <cell r="G68">
            <v>99</v>
          </cell>
        </row>
        <row r="69">
          <cell r="G69">
            <v>0</v>
          </cell>
        </row>
        <row r="70">
          <cell r="G70">
            <v>0</v>
          </cell>
        </row>
        <row r="71">
          <cell r="G71">
            <v>45</v>
          </cell>
        </row>
        <row r="72">
          <cell r="G72">
            <v>0</v>
          </cell>
        </row>
        <row r="73">
          <cell r="G73">
            <v>528</v>
          </cell>
        </row>
        <row r="74">
          <cell r="G74">
            <v>0</v>
          </cell>
        </row>
        <row r="75">
          <cell r="G75">
            <v>128</v>
          </cell>
        </row>
        <row r="76">
          <cell r="G76">
            <v>288</v>
          </cell>
        </row>
        <row r="77">
          <cell r="G77">
            <v>5</v>
          </cell>
        </row>
        <row r="78">
          <cell r="G78">
            <v>0</v>
          </cell>
        </row>
        <row r="79">
          <cell r="G79">
            <v>0</v>
          </cell>
        </row>
        <row r="80">
          <cell r="G80">
            <v>0</v>
          </cell>
        </row>
        <row r="81">
          <cell r="G81">
            <v>1</v>
          </cell>
        </row>
        <row r="82">
          <cell r="G82">
            <v>34</v>
          </cell>
        </row>
        <row r="83">
          <cell r="G83">
            <v>22</v>
          </cell>
        </row>
        <row r="84">
          <cell r="G84">
            <v>2</v>
          </cell>
        </row>
        <row r="85">
          <cell r="G85">
            <v>0</v>
          </cell>
        </row>
        <row r="86">
          <cell r="G86">
            <v>0</v>
          </cell>
        </row>
        <row r="87">
          <cell r="G87">
            <v>54</v>
          </cell>
        </row>
        <row r="88">
          <cell r="G88">
            <v>58</v>
          </cell>
        </row>
        <row r="89">
          <cell r="G89">
            <v>150</v>
          </cell>
        </row>
        <row r="90">
          <cell r="G90">
            <v>1</v>
          </cell>
        </row>
        <row r="91">
          <cell r="G91">
            <v>132</v>
          </cell>
        </row>
        <row r="92">
          <cell r="G92">
            <v>0</v>
          </cell>
        </row>
        <row r="93">
          <cell r="G93">
            <v>0</v>
          </cell>
        </row>
        <row r="94">
          <cell r="G94">
            <v>40</v>
          </cell>
        </row>
        <row r="95">
          <cell r="G95">
            <v>12</v>
          </cell>
        </row>
        <row r="96">
          <cell r="G96">
            <v>56</v>
          </cell>
        </row>
        <row r="97">
          <cell r="G97">
            <v>76</v>
          </cell>
        </row>
        <row r="98">
          <cell r="G98">
            <v>543</v>
          </cell>
        </row>
        <row r="99">
          <cell r="G99">
            <v>684</v>
          </cell>
        </row>
        <row r="100">
          <cell r="G100">
            <v>0</v>
          </cell>
        </row>
        <row r="101">
          <cell r="G101">
            <v>20</v>
          </cell>
        </row>
        <row r="102">
          <cell r="G102">
            <v>242</v>
          </cell>
        </row>
        <row r="103">
          <cell r="G103">
            <v>7</v>
          </cell>
        </row>
        <row r="104">
          <cell r="G104">
            <v>253</v>
          </cell>
        </row>
        <row r="105">
          <cell r="G105">
            <v>340</v>
          </cell>
        </row>
        <row r="106">
          <cell r="G106">
            <v>0</v>
          </cell>
        </row>
        <row r="107">
          <cell r="G107">
            <v>88</v>
          </cell>
        </row>
        <row r="108">
          <cell r="G108">
            <v>11</v>
          </cell>
        </row>
        <row r="109">
          <cell r="G109">
            <v>0</v>
          </cell>
        </row>
        <row r="110">
          <cell r="G110">
            <v>0</v>
          </cell>
        </row>
        <row r="111">
          <cell r="G111">
            <v>0</v>
          </cell>
        </row>
        <row r="112">
          <cell r="G112">
            <v>255</v>
          </cell>
        </row>
        <row r="113">
          <cell r="G113">
            <v>56</v>
          </cell>
        </row>
        <row r="114">
          <cell r="G114">
            <v>0</v>
          </cell>
        </row>
        <row r="115">
          <cell r="G115">
            <v>2</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1</v>
          </cell>
        </row>
        <row r="139">
          <cell r="G139">
            <v>0</v>
          </cell>
        </row>
        <row r="140">
          <cell r="G140">
            <v>0</v>
          </cell>
        </row>
        <row r="141">
          <cell r="G141">
            <v>1</v>
          </cell>
        </row>
        <row r="142">
          <cell r="G142">
            <v>128</v>
          </cell>
        </row>
        <row r="143">
          <cell r="G143">
            <v>0</v>
          </cell>
        </row>
        <row r="144">
          <cell r="G144">
            <v>174</v>
          </cell>
        </row>
        <row r="145">
          <cell r="G145">
            <v>1</v>
          </cell>
        </row>
        <row r="146">
          <cell r="G146">
            <v>3</v>
          </cell>
        </row>
        <row r="147">
          <cell r="G147">
            <v>1</v>
          </cell>
        </row>
        <row r="148">
          <cell r="G148">
            <v>0</v>
          </cell>
        </row>
        <row r="149">
          <cell r="G149">
            <v>0</v>
          </cell>
        </row>
        <row r="150">
          <cell r="G150">
            <v>2</v>
          </cell>
        </row>
        <row r="151">
          <cell r="G151">
            <v>336</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3</v>
          </cell>
        </row>
        <row r="165">
          <cell r="G165">
            <v>0</v>
          </cell>
        </row>
        <row r="166">
          <cell r="G166">
            <v>0</v>
          </cell>
        </row>
        <row r="167">
          <cell r="G167">
            <v>0</v>
          </cell>
        </row>
        <row r="168">
          <cell r="G168">
            <v>0</v>
          </cell>
        </row>
        <row r="172">
          <cell r="G172">
            <v>0</v>
          </cell>
        </row>
        <row r="173">
          <cell r="G173">
            <v>3</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1</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1</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229</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2</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26">
          <cell r="G426">
            <v>734</v>
          </cell>
        </row>
        <row r="427">
          <cell r="G427">
            <v>168</v>
          </cell>
        </row>
        <row r="428">
          <cell r="G428">
            <v>291</v>
          </cell>
        </row>
      </sheetData>
      <sheetData sheetId="1">
        <row r="11">
          <cell r="G11">
            <v>6</v>
          </cell>
        </row>
        <row r="12">
          <cell r="G12">
            <v>0</v>
          </cell>
        </row>
        <row r="13">
          <cell r="G13">
            <v>0</v>
          </cell>
        </row>
        <row r="14">
          <cell r="G14">
            <v>0</v>
          </cell>
        </row>
        <row r="15">
          <cell r="G15">
            <v>3</v>
          </cell>
        </row>
        <row r="16">
          <cell r="G16">
            <v>0</v>
          </cell>
        </row>
        <row r="17">
          <cell r="G17">
            <v>0</v>
          </cell>
        </row>
        <row r="18">
          <cell r="G18">
            <v>2</v>
          </cell>
        </row>
        <row r="19">
          <cell r="G19">
            <v>0</v>
          </cell>
        </row>
        <row r="20">
          <cell r="G20">
            <v>0</v>
          </cell>
        </row>
        <row r="21">
          <cell r="G21">
            <v>0</v>
          </cell>
        </row>
        <row r="22">
          <cell r="G22">
            <v>30</v>
          </cell>
        </row>
        <row r="23">
          <cell r="G23">
            <v>242</v>
          </cell>
        </row>
        <row r="24">
          <cell r="G24">
            <v>31</v>
          </cell>
        </row>
        <row r="25">
          <cell r="G25">
            <v>60</v>
          </cell>
        </row>
        <row r="26">
          <cell r="G26">
            <v>11</v>
          </cell>
        </row>
        <row r="27">
          <cell r="G27">
            <v>2</v>
          </cell>
        </row>
        <row r="28">
          <cell r="G28">
            <v>57</v>
          </cell>
        </row>
        <row r="29">
          <cell r="G29">
            <v>11</v>
          </cell>
        </row>
        <row r="30">
          <cell r="G30">
            <v>6</v>
          </cell>
        </row>
        <row r="31">
          <cell r="G31">
            <v>2</v>
          </cell>
        </row>
        <row r="32">
          <cell r="G32">
            <v>5</v>
          </cell>
        </row>
        <row r="33">
          <cell r="G33">
            <v>4</v>
          </cell>
        </row>
        <row r="34">
          <cell r="G34">
            <v>2</v>
          </cell>
        </row>
        <row r="35">
          <cell r="G35">
            <v>3</v>
          </cell>
        </row>
        <row r="39">
          <cell r="G39">
            <v>33</v>
          </cell>
        </row>
        <row r="40">
          <cell r="G40">
            <v>0</v>
          </cell>
        </row>
        <row r="41">
          <cell r="G41">
            <v>76</v>
          </cell>
        </row>
        <row r="42">
          <cell r="G42">
            <v>135</v>
          </cell>
        </row>
        <row r="43">
          <cell r="G43">
            <v>374</v>
          </cell>
        </row>
        <row r="44">
          <cell r="G44">
            <v>1143</v>
          </cell>
        </row>
        <row r="45">
          <cell r="G45">
            <v>586</v>
          </cell>
        </row>
        <row r="46">
          <cell r="G46">
            <v>575</v>
          </cell>
        </row>
        <row r="47">
          <cell r="G47">
            <v>443</v>
          </cell>
        </row>
        <row r="48">
          <cell r="G48">
            <v>0</v>
          </cell>
        </row>
        <row r="49">
          <cell r="G49">
            <v>5</v>
          </cell>
        </row>
        <row r="50">
          <cell r="G50">
            <v>62</v>
          </cell>
        </row>
        <row r="51">
          <cell r="G51">
            <v>22</v>
          </cell>
        </row>
        <row r="52">
          <cell r="G52">
            <v>431</v>
          </cell>
        </row>
        <row r="53">
          <cell r="G53">
            <v>686</v>
          </cell>
        </row>
        <row r="54">
          <cell r="G54">
            <v>645</v>
          </cell>
        </row>
        <row r="55">
          <cell r="G55">
            <v>1169</v>
          </cell>
        </row>
        <row r="56">
          <cell r="G56">
            <v>0</v>
          </cell>
        </row>
        <row r="57">
          <cell r="G57">
            <v>1</v>
          </cell>
        </row>
        <row r="58">
          <cell r="G58">
            <v>0</v>
          </cell>
        </row>
        <row r="59">
          <cell r="G59">
            <v>1</v>
          </cell>
        </row>
        <row r="60">
          <cell r="G60">
            <v>0</v>
          </cell>
        </row>
        <row r="61">
          <cell r="G61">
            <v>7</v>
          </cell>
        </row>
        <row r="62">
          <cell r="G62">
            <v>1388</v>
          </cell>
        </row>
        <row r="63">
          <cell r="G63">
            <v>10</v>
          </cell>
        </row>
        <row r="64">
          <cell r="G64">
            <v>871</v>
          </cell>
        </row>
        <row r="65">
          <cell r="G65">
            <v>1687</v>
          </cell>
        </row>
        <row r="66">
          <cell r="G66">
            <v>4280</v>
          </cell>
        </row>
        <row r="67">
          <cell r="G67">
            <v>0</v>
          </cell>
        </row>
        <row r="68">
          <cell r="G68">
            <v>114</v>
          </cell>
        </row>
        <row r="69">
          <cell r="G69">
            <v>1</v>
          </cell>
        </row>
        <row r="70">
          <cell r="G70">
            <v>2</v>
          </cell>
        </row>
        <row r="71">
          <cell r="G71">
            <v>65</v>
          </cell>
        </row>
        <row r="72">
          <cell r="G72">
            <v>0</v>
          </cell>
        </row>
        <row r="73">
          <cell r="G73">
            <v>785</v>
          </cell>
        </row>
        <row r="74">
          <cell r="G74">
            <v>1</v>
          </cell>
        </row>
        <row r="75">
          <cell r="G75">
            <v>183</v>
          </cell>
        </row>
        <row r="76">
          <cell r="G76">
            <v>520</v>
          </cell>
        </row>
        <row r="77">
          <cell r="G77">
            <v>5</v>
          </cell>
        </row>
        <row r="78">
          <cell r="G78">
            <v>58</v>
          </cell>
        </row>
        <row r="79">
          <cell r="G79">
            <v>0</v>
          </cell>
        </row>
        <row r="80">
          <cell r="G80">
            <v>0</v>
          </cell>
        </row>
        <row r="81">
          <cell r="G81">
            <v>0</v>
          </cell>
        </row>
        <row r="82">
          <cell r="G82">
            <v>41</v>
          </cell>
        </row>
        <row r="83">
          <cell r="G83">
            <v>29</v>
          </cell>
        </row>
        <row r="84">
          <cell r="G84">
            <v>1</v>
          </cell>
        </row>
        <row r="85">
          <cell r="G85">
            <v>0</v>
          </cell>
        </row>
        <row r="86">
          <cell r="G86">
            <v>0</v>
          </cell>
        </row>
        <row r="87">
          <cell r="G87">
            <v>52</v>
          </cell>
        </row>
        <row r="88">
          <cell r="G88">
            <v>51</v>
          </cell>
        </row>
        <row r="89">
          <cell r="G89">
            <v>155</v>
          </cell>
        </row>
        <row r="90">
          <cell r="G90">
            <v>8</v>
          </cell>
        </row>
        <row r="91">
          <cell r="G91">
            <v>261</v>
          </cell>
        </row>
        <row r="92">
          <cell r="G92">
            <v>4</v>
          </cell>
        </row>
        <row r="93">
          <cell r="G93">
            <v>1</v>
          </cell>
        </row>
        <row r="94">
          <cell r="G94">
            <v>41</v>
          </cell>
        </row>
        <row r="95">
          <cell r="G95">
            <v>6</v>
          </cell>
        </row>
        <row r="96">
          <cell r="G96">
            <v>66</v>
          </cell>
        </row>
        <row r="97">
          <cell r="G97">
            <v>131</v>
          </cell>
        </row>
        <row r="98">
          <cell r="G98">
            <v>743</v>
          </cell>
        </row>
        <row r="99">
          <cell r="G99">
            <v>690</v>
          </cell>
        </row>
        <row r="100">
          <cell r="G100">
            <v>3</v>
          </cell>
        </row>
        <row r="101">
          <cell r="G101">
            <v>27</v>
          </cell>
        </row>
        <row r="102">
          <cell r="G102">
            <v>348</v>
          </cell>
        </row>
        <row r="103">
          <cell r="G103">
            <v>21</v>
          </cell>
        </row>
        <row r="104">
          <cell r="G104">
            <v>314</v>
          </cell>
        </row>
        <row r="105">
          <cell r="G105">
            <v>308</v>
          </cell>
        </row>
        <row r="106">
          <cell r="G106">
            <v>2</v>
          </cell>
        </row>
        <row r="107">
          <cell r="G107">
            <v>71</v>
          </cell>
        </row>
        <row r="108">
          <cell r="G108">
            <v>9</v>
          </cell>
        </row>
        <row r="109">
          <cell r="G109">
            <v>0</v>
          </cell>
        </row>
        <row r="110">
          <cell r="G110">
            <v>1</v>
          </cell>
        </row>
        <row r="111">
          <cell r="H111">
            <v>0</v>
          </cell>
        </row>
        <row r="112">
          <cell r="G112">
            <v>316</v>
          </cell>
        </row>
        <row r="113">
          <cell r="G113">
            <v>51</v>
          </cell>
        </row>
        <row r="114">
          <cell r="G114">
            <v>0</v>
          </cell>
        </row>
        <row r="115">
          <cell r="G115">
            <v>17</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1</v>
          </cell>
        </row>
        <row r="128">
          <cell r="G128">
            <v>0</v>
          </cell>
        </row>
        <row r="129">
          <cell r="G129">
            <v>0</v>
          </cell>
        </row>
        <row r="130">
          <cell r="G130">
            <v>0</v>
          </cell>
        </row>
        <row r="131">
          <cell r="G131">
            <v>0</v>
          </cell>
        </row>
        <row r="132">
          <cell r="G132">
            <v>0</v>
          </cell>
        </row>
        <row r="133">
          <cell r="G133">
            <v>0</v>
          </cell>
        </row>
        <row r="134">
          <cell r="G134">
            <v>0</v>
          </cell>
        </row>
        <row r="135">
          <cell r="G135">
            <v>1</v>
          </cell>
        </row>
        <row r="136">
          <cell r="G136">
            <v>0</v>
          </cell>
        </row>
        <row r="137">
          <cell r="G137">
            <v>4</v>
          </cell>
        </row>
        <row r="138">
          <cell r="G138">
            <v>0</v>
          </cell>
        </row>
        <row r="139">
          <cell r="G139">
            <v>0</v>
          </cell>
        </row>
        <row r="140">
          <cell r="G140">
            <v>0</v>
          </cell>
        </row>
        <row r="141">
          <cell r="G141">
            <v>2</v>
          </cell>
        </row>
        <row r="142">
          <cell r="G142">
            <v>199</v>
          </cell>
        </row>
        <row r="143">
          <cell r="G143">
            <v>0</v>
          </cell>
        </row>
        <row r="144">
          <cell r="G144">
            <v>159</v>
          </cell>
        </row>
        <row r="145">
          <cell r="G145">
            <v>0</v>
          </cell>
        </row>
        <row r="146">
          <cell r="G146">
            <v>1</v>
          </cell>
        </row>
        <row r="147">
          <cell r="G147">
            <v>1</v>
          </cell>
        </row>
        <row r="148">
          <cell r="G148">
            <v>0</v>
          </cell>
        </row>
        <row r="149">
          <cell r="G149">
            <v>2</v>
          </cell>
        </row>
        <row r="150">
          <cell r="G150">
            <v>0</v>
          </cell>
        </row>
        <row r="151">
          <cell r="G151">
            <v>288</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3</v>
          </cell>
        </row>
        <row r="165">
          <cell r="G165">
            <v>0</v>
          </cell>
        </row>
        <row r="166">
          <cell r="G166">
            <v>0</v>
          </cell>
        </row>
        <row r="167">
          <cell r="G167">
            <v>0</v>
          </cell>
        </row>
        <row r="168">
          <cell r="G168">
            <v>0</v>
          </cell>
        </row>
        <row r="172">
          <cell r="H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1</v>
          </cell>
        </row>
        <row r="219">
          <cell r="G219">
            <v>0</v>
          </cell>
        </row>
        <row r="220">
          <cell r="G220">
            <v>1</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1</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1</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330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4</v>
          </cell>
        </row>
        <row r="385">
          <cell r="G385">
            <v>0</v>
          </cell>
        </row>
        <row r="386">
          <cell r="G386">
            <v>0</v>
          </cell>
        </row>
        <row r="387">
          <cell r="G387">
            <v>0</v>
          </cell>
        </row>
        <row r="389">
          <cell r="G389">
            <v>0</v>
          </cell>
        </row>
        <row r="390">
          <cell r="G390">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2">
          <cell r="G412">
            <v>0</v>
          </cell>
        </row>
        <row r="413">
          <cell r="G413">
            <v>4</v>
          </cell>
        </row>
        <row r="425">
          <cell r="G425">
            <v>1095</v>
          </cell>
        </row>
        <row r="426">
          <cell r="G426">
            <v>254</v>
          </cell>
        </row>
        <row r="427">
          <cell r="G427">
            <v>465</v>
          </cell>
        </row>
      </sheetData>
      <sheetData sheetId="2">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9</v>
          </cell>
        </row>
        <row r="23">
          <cell r="G23">
            <v>139</v>
          </cell>
        </row>
        <row r="24">
          <cell r="G24">
            <v>15</v>
          </cell>
        </row>
        <row r="25">
          <cell r="G25">
            <v>5</v>
          </cell>
        </row>
        <row r="26">
          <cell r="G26">
            <v>0</v>
          </cell>
        </row>
        <row r="27">
          <cell r="G27">
            <v>7</v>
          </cell>
        </row>
        <row r="28">
          <cell r="G28">
            <v>1</v>
          </cell>
        </row>
        <row r="29">
          <cell r="G29">
            <v>0</v>
          </cell>
        </row>
        <row r="30">
          <cell r="G30">
            <v>5</v>
          </cell>
        </row>
        <row r="31">
          <cell r="G31">
            <v>0</v>
          </cell>
        </row>
        <row r="32">
          <cell r="G32">
            <v>0</v>
          </cell>
        </row>
        <row r="33">
          <cell r="G33">
            <v>0</v>
          </cell>
        </row>
        <row r="34">
          <cell r="G34">
            <v>0</v>
          </cell>
        </row>
        <row r="35">
          <cell r="G35">
            <v>0</v>
          </cell>
        </row>
        <row r="39">
          <cell r="G39">
            <v>10</v>
          </cell>
        </row>
        <row r="40">
          <cell r="G40">
            <v>0</v>
          </cell>
        </row>
        <row r="41">
          <cell r="G41">
            <v>51</v>
          </cell>
        </row>
        <row r="42">
          <cell r="G42">
            <v>58</v>
          </cell>
        </row>
        <row r="43">
          <cell r="G43">
            <v>179</v>
          </cell>
        </row>
        <row r="44">
          <cell r="G44">
            <v>385</v>
          </cell>
        </row>
        <row r="45">
          <cell r="G45">
            <v>298</v>
          </cell>
        </row>
        <row r="46">
          <cell r="G46">
            <v>105</v>
          </cell>
        </row>
        <row r="47">
          <cell r="G47">
            <v>131</v>
          </cell>
        </row>
        <row r="48">
          <cell r="G48">
            <v>108</v>
          </cell>
        </row>
        <row r="49">
          <cell r="G49">
            <v>6</v>
          </cell>
        </row>
        <row r="50">
          <cell r="G50">
            <v>35</v>
          </cell>
        </row>
        <row r="51">
          <cell r="G51">
            <v>6</v>
          </cell>
        </row>
        <row r="52">
          <cell r="G52">
            <v>117</v>
          </cell>
        </row>
        <row r="53">
          <cell r="G53">
            <v>56</v>
          </cell>
        </row>
        <row r="54">
          <cell r="G54">
            <v>214</v>
          </cell>
        </row>
        <row r="55">
          <cell r="G55">
            <v>185</v>
          </cell>
        </row>
        <row r="56">
          <cell r="G56">
            <v>0</v>
          </cell>
        </row>
        <row r="57">
          <cell r="G57">
            <v>0</v>
          </cell>
        </row>
        <row r="58">
          <cell r="G58">
            <v>0</v>
          </cell>
        </row>
        <row r="59">
          <cell r="G59">
            <v>0</v>
          </cell>
        </row>
        <row r="60">
          <cell r="G60">
            <v>0</v>
          </cell>
        </row>
        <row r="61">
          <cell r="G61">
            <v>0</v>
          </cell>
        </row>
        <row r="62">
          <cell r="G62">
            <v>446</v>
          </cell>
        </row>
        <row r="63">
          <cell r="G63">
            <v>0</v>
          </cell>
        </row>
        <row r="64">
          <cell r="G64">
            <v>318</v>
          </cell>
        </row>
        <row r="65">
          <cell r="G65">
            <v>459</v>
          </cell>
        </row>
        <row r="66">
          <cell r="G66">
            <v>725</v>
          </cell>
        </row>
        <row r="67">
          <cell r="G67">
            <v>0</v>
          </cell>
        </row>
        <row r="68">
          <cell r="G68">
            <v>55</v>
          </cell>
        </row>
        <row r="69">
          <cell r="G69">
            <v>0</v>
          </cell>
        </row>
        <row r="70">
          <cell r="G70">
            <v>0</v>
          </cell>
        </row>
        <row r="71">
          <cell r="G71">
            <v>20</v>
          </cell>
        </row>
        <row r="72">
          <cell r="G72">
            <v>0</v>
          </cell>
        </row>
        <row r="73">
          <cell r="G73">
            <v>287</v>
          </cell>
        </row>
        <row r="74">
          <cell r="G74">
            <v>0</v>
          </cell>
        </row>
        <row r="75">
          <cell r="G75">
            <v>78</v>
          </cell>
        </row>
        <row r="76">
          <cell r="G76">
            <v>211</v>
          </cell>
        </row>
        <row r="77">
          <cell r="G77">
            <v>3</v>
          </cell>
        </row>
        <row r="78">
          <cell r="G78">
            <v>0</v>
          </cell>
        </row>
        <row r="79">
          <cell r="G79">
            <v>0</v>
          </cell>
        </row>
        <row r="80">
          <cell r="G80">
            <v>0</v>
          </cell>
        </row>
        <row r="81">
          <cell r="G81">
            <v>0</v>
          </cell>
        </row>
        <row r="82">
          <cell r="G82">
            <v>19</v>
          </cell>
        </row>
        <row r="83">
          <cell r="G83">
            <v>19</v>
          </cell>
        </row>
        <row r="84">
          <cell r="G84">
            <v>0</v>
          </cell>
        </row>
        <row r="85">
          <cell r="G85">
            <v>0</v>
          </cell>
        </row>
        <row r="86">
          <cell r="G86">
            <v>0</v>
          </cell>
        </row>
        <row r="87">
          <cell r="G87">
            <v>31</v>
          </cell>
        </row>
        <row r="88">
          <cell r="G88">
            <v>40</v>
          </cell>
        </row>
        <row r="89">
          <cell r="G89">
            <v>70</v>
          </cell>
        </row>
        <row r="90">
          <cell r="G90">
            <v>0</v>
          </cell>
        </row>
        <row r="91">
          <cell r="G91">
            <v>92</v>
          </cell>
        </row>
        <row r="92">
          <cell r="G92">
            <v>0</v>
          </cell>
        </row>
        <row r="93">
          <cell r="G93">
            <v>0</v>
          </cell>
        </row>
        <row r="94">
          <cell r="G94">
            <v>27</v>
          </cell>
        </row>
        <row r="95">
          <cell r="G95">
            <v>6</v>
          </cell>
        </row>
        <row r="96">
          <cell r="G96">
            <v>31</v>
          </cell>
        </row>
        <row r="97">
          <cell r="G97">
            <v>41</v>
          </cell>
        </row>
        <row r="98">
          <cell r="G98">
            <v>312</v>
          </cell>
        </row>
        <row r="99">
          <cell r="G99">
            <v>335</v>
          </cell>
        </row>
        <row r="100">
          <cell r="G100">
            <v>0</v>
          </cell>
        </row>
        <row r="101">
          <cell r="G101">
            <v>17</v>
          </cell>
        </row>
        <row r="102">
          <cell r="G102">
            <v>137</v>
          </cell>
        </row>
        <row r="103">
          <cell r="G103">
            <v>24</v>
          </cell>
        </row>
        <row r="104">
          <cell r="G104">
            <v>176</v>
          </cell>
        </row>
        <row r="105">
          <cell r="G105">
            <v>147</v>
          </cell>
        </row>
        <row r="106">
          <cell r="G106">
            <v>0</v>
          </cell>
        </row>
        <row r="107">
          <cell r="G107">
            <v>34</v>
          </cell>
        </row>
        <row r="108">
          <cell r="G108">
            <v>6</v>
          </cell>
        </row>
        <row r="109">
          <cell r="G109">
            <v>0</v>
          </cell>
        </row>
        <row r="110">
          <cell r="G110">
            <v>0</v>
          </cell>
        </row>
        <row r="111">
          <cell r="G111">
            <v>0</v>
          </cell>
        </row>
        <row r="112">
          <cell r="G112">
            <v>110</v>
          </cell>
        </row>
        <row r="113">
          <cell r="G113">
            <v>30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1</v>
          </cell>
        </row>
        <row r="143">
          <cell r="G143">
            <v>69</v>
          </cell>
        </row>
        <row r="144">
          <cell r="G144">
            <v>0</v>
          </cell>
        </row>
        <row r="145">
          <cell r="G145">
            <v>60</v>
          </cell>
        </row>
        <row r="146">
          <cell r="G146">
            <v>0</v>
          </cell>
        </row>
        <row r="147">
          <cell r="G147">
            <v>0</v>
          </cell>
        </row>
        <row r="148">
          <cell r="G148">
            <v>1</v>
          </cell>
        </row>
        <row r="149">
          <cell r="G149">
            <v>0</v>
          </cell>
        </row>
        <row r="150">
          <cell r="G150">
            <v>1</v>
          </cell>
        </row>
        <row r="151">
          <cell r="G151">
            <v>1</v>
          </cell>
        </row>
        <row r="152">
          <cell r="G152">
            <v>119</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1</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97</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1</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2</v>
          </cell>
        </row>
        <row r="425">
          <cell r="G425">
            <v>294</v>
          </cell>
        </row>
        <row r="426">
          <cell r="G426">
            <v>129</v>
          </cell>
        </row>
        <row r="427">
          <cell r="G427">
            <v>186</v>
          </cell>
        </row>
      </sheetData>
      <sheetData sheetId="3">
        <row r="11">
          <cell r="G11">
            <v>0</v>
          </cell>
        </row>
        <row r="12">
          <cell r="G12">
            <v>1</v>
          </cell>
        </row>
        <row r="13">
          <cell r="G13">
            <v>0</v>
          </cell>
        </row>
        <row r="14">
          <cell r="G14">
            <v>0</v>
          </cell>
        </row>
        <row r="15">
          <cell r="G15">
            <v>4</v>
          </cell>
        </row>
        <row r="16">
          <cell r="G16">
            <v>0</v>
          </cell>
        </row>
        <row r="17">
          <cell r="G17">
            <v>0</v>
          </cell>
        </row>
        <row r="18">
          <cell r="G18">
            <v>0</v>
          </cell>
        </row>
        <row r="19">
          <cell r="G19">
            <v>0</v>
          </cell>
        </row>
        <row r="20">
          <cell r="G20">
            <v>0</v>
          </cell>
        </row>
        <row r="21">
          <cell r="G21">
            <v>0</v>
          </cell>
        </row>
        <row r="22">
          <cell r="G22">
            <v>10</v>
          </cell>
        </row>
        <row r="23">
          <cell r="G23">
            <v>284</v>
          </cell>
        </row>
        <row r="24">
          <cell r="G24">
            <v>118</v>
          </cell>
        </row>
        <row r="25">
          <cell r="G25">
            <v>16</v>
          </cell>
        </row>
        <row r="26">
          <cell r="G26">
            <v>4</v>
          </cell>
        </row>
        <row r="27">
          <cell r="G27">
            <v>0</v>
          </cell>
        </row>
        <row r="28">
          <cell r="G28">
            <v>72</v>
          </cell>
        </row>
        <row r="29">
          <cell r="G29">
            <v>0</v>
          </cell>
        </row>
        <row r="30">
          <cell r="G30">
            <v>3</v>
          </cell>
        </row>
        <row r="31">
          <cell r="G31">
            <v>0</v>
          </cell>
        </row>
        <row r="32">
          <cell r="G32">
            <v>2</v>
          </cell>
        </row>
        <row r="33">
          <cell r="G33">
            <v>0</v>
          </cell>
        </row>
        <row r="34">
          <cell r="G34">
            <v>0</v>
          </cell>
        </row>
        <row r="36">
          <cell r="G36">
            <v>0</v>
          </cell>
        </row>
        <row r="39">
          <cell r="G39">
            <v>19</v>
          </cell>
        </row>
        <row r="40">
          <cell r="G40">
            <v>0</v>
          </cell>
        </row>
        <row r="41">
          <cell r="G41">
            <v>44</v>
          </cell>
        </row>
        <row r="42">
          <cell r="G42">
            <v>52</v>
          </cell>
        </row>
        <row r="43">
          <cell r="G43">
            <v>256</v>
          </cell>
        </row>
        <row r="44">
          <cell r="G44">
            <v>328</v>
          </cell>
        </row>
        <row r="45">
          <cell r="G45">
            <v>379</v>
          </cell>
        </row>
        <row r="46">
          <cell r="G46">
            <v>18</v>
          </cell>
        </row>
        <row r="47">
          <cell r="G47">
            <v>177</v>
          </cell>
        </row>
        <row r="48">
          <cell r="G48">
            <v>237</v>
          </cell>
        </row>
        <row r="49">
          <cell r="G49">
            <v>3</v>
          </cell>
        </row>
        <row r="50">
          <cell r="G50">
            <v>35</v>
          </cell>
        </row>
        <row r="51">
          <cell r="G51">
            <v>8</v>
          </cell>
        </row>
        <row r="52">
          <cell r="G52">
            <v>215</v>
          </cell>
        </row>
        <row r="53">
          <cell r="G53">
            <v>243</v>
          </cell>
        </row>
        <row r="54">
          <cell r="G54">
            <v>417</v>
          </cell>
        </row>
        <row r="55">
          <cell r="G55">
            <v>181</v>
          </cell>
        </row>
        <row r="56">
          <cell r="G56">
            <v>0</v>
          </cell>
        </row>
        <row r="57">
          <cell r="G57">
            <v>0</v>
          </cell>
        </row>
        <row r="58">
          <cell r="G58">
            <v>1</v>
          </cell>
        </row>
        <row r="59">
          <cell r="G59">
            <v>0</v>
          </cell>
        </row>
        <row r="60">
          <cell r="G60">
            <v>4</v>
          </cell>
        </row>
        <row r="61">
          <cell r="G61">
            <v>1</v>
          </cell>
        </row>
        <row r="62">
          <cell r="G62">
            <v>648</v>
          </cell>
        </row>
        <row r="63">
          <cell r="G63">
            <v>2</v>
          </cell>
        </row>
        <row r="64">
          <cell r="G64">
            <v>292</v>
          </cell>
        </row>
        <row r="65">
          <cell r="G65">
            <v>166</v>
          </cell>
        </row>
        <row r="66">
          <cell r="G66">
            <v>629</v>
          </cell>
        </row>
        <row r="67">
          <cell r="G67">
            <v>2478</v>
          </cell>
        </row>
        <row r="68">
          <cell r="G68">
            <v>0</v>
          </cell>
        </row>
        <row r="69">
          <cell r="G69">
            <v>55</v>
          </cell>
        </row>
        <row r="70">
          <cell r="G70">
            <v>1</v>
          </cell>
        </row>
        <row r="71">
          <cell r="G71">
            <v>0</v>
          </cell>
        </row>
        <row r="72">
          <cell r="G72">
            <v>20</v>
          </cell>
        </row>
        <row r="73">
          <cell r="G73">
            <v>0</v>
          </cell>
        </row>
        <row r="74">
          <cell r="G74">
            <v>92</v>
          </cell>
        </row>
        <row r="75">
          <cell r="G75">
            <v>0</v>
          </cell>
        </row>
        <row r="76">
          <cell r="G76">
            <v>23</v>
          </cell>
        </row>
        <row r="77">
          <cell r="G77">
            <v>80</v>
          </cell>
        </row>
        <row r="78">
          <cell r="G78">
            <v>0</v>
          </cell>
        </row>
        <row r="79">
          <cell r="G79">
            <v>0</v>
          </cell>
        </row>
        <row r="80">
          <cell r="G80">
            <v>0</v>
          </cell>
        </row>
        <row r="81">
          <cell r="G81">
            <v>0</v>
          </cell>
        </row>
        <row r="82">
          <cell r="G82">
            <v>0</v>
          </cell>
        </row>
        <row r="83">
          <cell r="G83">
            <v>4</v>
          </cell>
        </row>
        <row r="84">
          <cell r="G84">
            <v>2</v>
          </cell>
        </row>
        <row r="85">
          <cell r="G85">
            <v>0</v>
          </cell>
        </row>
        <row r="86">
          <cell r="G86">
            <v>0</v>
          </cell>
        </row>
        <row r="87">
          <cell r="G87">
            <v>0</v>
          </cell>
        </row>
        <row r="88">
          <cell r="G88">
            <v>5</v>
          </cell>
        </row>
        <row r="89">
          <cell r="G89">
            <v>21</v>
          </cell>
        </row>
        <row r="90">
          <cell r="G90">
            <v>21</v>
          </cell>
        </row>
        <row r="91">
          <cell r="G91">
            <v>0</v>
          </cell>
        </row>
        <row r="92">
          <cell r="G92">
            <v>58</v>
          </cell>
        </row>
        <row r="93">
          <cell r="G93">
            <v>0</v>
          </cell>
        </row>
        <row r="94">
          <cell r="G94">
            <v>0</v>
          </cell>
        </row>
        <row r="95">
          <cell r="G95">
            <v>8</v>
          </cell>
        </row>
        <row r="96">
          <cell r="G96">
            <v>0</v>
          </cell>
        </row>
        <row r="97">
          <cell r="G97">
            <v>14</v>
          </cell>
        </row>
        <row r="98">
          <cell r="G98">
            <v>29</v>
          </cell>
        </row>
        <row r="99">
          <cell r="G99">
            <v>222</v>
          </cell>
        </row>
        <row r="100">
          <cell r="G100">
            <v>150</v>
          </cell>
        </row>
        <row r="101">
          <cell r="G101">
            <v>0</v>
          </cell>
        </row>
        <row r="102">
          <cell r="G102">
            <v>4</v>
          </cell>
        </row>
        <row r="103">
          <cell r="G103">
            <v>35</v>
          </cell>
        </row>
        <row r="104">
          <cell r="G104">
            <v>3</v>
          </cell>
        </row>
        <row r="105">
          <cell r="G105">
            <v>0</v>
          </cell>
        </row>
        <row r="106">
          <cell r="G106">
            <v>65</v>
          </cell>
        </row>
        <row r="107">
          <cell r="G107">
            <v>0</v>
          </cell>
        </row>
        <row r="108">
          <cell r="G108">
            <v>24</v>
          </cell>
        </row>
        <row r="109">
          <cell r="G109">
            <v>9</v>
          </cell>
        </row>
        <row r="110">
          <cell r="G110">
            <v>0</v>
          </cell>
        </row>
        <row r="111">
          <cell r="G111">
            <v>164</v>
          </cell>
        </row>
        <row r="112">
          <cell r="G112">
            <v>0</v>
          </cell>
        </row>
        <row r="113">
          <cell r="G113">
            <v>0</v>
          </cell>
        </row>
        <row r="114">
          <cell r="G114">
            <v>13</v>
          </cell>
        </row>
        <row r="115">
          <cell r="G115">
            <v>0</v>
          </cell>
        </row>
        <row r="116">
          <cell r="G116">
            <v>0</v>
          </cell>
        </row>
        <row r="117">
          <cell r="G117">
            <v>0</v>
          </cell>
        </row>
        <row r="118">
          <cell r="G118">
            <v>0</v>
          </cell>
        </row>
        <row r="119">
          <cell r="G119">
            <v>0</v>
          </cell>
        </row>
        <row r="120">
          <cell r="G120">
            <v>1</v>
          </cell>
        </row>
        <row r="121">
          <cell r="G121">
            <v>0</v>
          </cell>
        </row>
        <row r="122">
          <cell r="G122">
            <v>0</v>
          </cell>
        </row>
        <row r="123">
          <cell r="G123">
            <v>0</v>
          </cell>
        </row>
        <row r="124">
          <cell r="G124">
            <v>0</v>
          </cell>
        </row>
        <row r="125">
          <cell r="G125">
            <v>0</v>
          </cell>
        </row>
        <row r="126">
          <cell r="G126">
            <v>0</v>
          </cell>
        </row>
        <row r="127">
          <cell r="G127">
            <v>0</v>
          </cell>
        </row>
        <row r="128">
          <cell r="G128">
            <v>1</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4</v>
          </cell>
        </row>
        <row r="147">
          <cell r="G147">
            <v>0</v>
          </cell>
        </row>
        <row r="148">
          <cell r="G148">
            <v>0</v>
          </cell>
        </row>
        <row r="149">
          <cell r="G149">
            <v>65</v>
          </cell>
        </row>
        <row r="150">
          <cell r="G150">
            <v>0</v>
          </cell>
        </row>
        <row r="151">
          <cell r="G151">
            <v>21</v>
          </cell>
        </row>
        <row r="152">
          <cell r="G152">
            <v>78</v>
          </cell>
        </row>
        <row r="153">
          <cell r="G153">
            <v>0</v>
          </cell>
        </row>
        <row r="157">
          <cell r="G157">
            <v>4</v>
          </cell>
        </row>
        <row r="158">
          <cell r="G158">
            <v>3</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2</v>
          </cell>
        </row>
        <row r="295">
          <cell r="G295">
            <v>0</v>
          </cell>
        </row>
        <row r="296">
          <cell r="G296">
            <v>2</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1</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1</v>
          </cell>
        </row>
        <row r="349">
          <cell r="G349">
            <v>0</v>
          </cell>
        </row>
        <row r="350">
          <cell r="G350">
            <v>0</v>
          </cell>
        </row>
        <row r="351">
          <cell r="G351">
            <v>0</v>
          </cell>
        </row>
        <row r="352">
          <cell r="G352">
            <v>1</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2</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1</v>
          </cell>
        </row>
        <row r="404">
          <cell r="G404">
            <v>0</v>
          </cell>
        </row>
        <row r="405">
          <cell r="G405">
            <v>0</v>
          </cell>
        </row>
        <row r="406">
          <cell r="G406">
            <v>0</v>
          </cell>
        </row>
        <row r="407">
          <cell r="G407">
            <v>0</v>
          </cell>
        </row>
        <row r="408">
          <cell r="G408">
            <v>0</v>
          </cell>
        </row>
        <row r="409">
          <cell r="G409">
            <v>0</v>
          </cell>
        </row>
        <row r="410">
          <cell r="G410">
            <v>34</v>
          </cell>
        </row>
        <row r="411">
          <cell r="G411">
            <v>0</v>
          </cell>
        </row>
        <row r="423">
          <cell r="G423">
            <v>500</v>
          </cell>
        </row>
        <row r="424">
          <cell r="G424">
            <v>183</v>
          </cell>
        </row>
        <row r="425">
          <cell r="G425">
            <v>196</v>
          </cell>
        </row>
      </sheetData>
      <sheetData sheetId="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15</v>
          </cell>
        </row>
        <row r="24">
          <cell r="G24">
            <v>1</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2</v>
          </cell>
        </row>
        <row r="42">
          <cell r="G42">
            <v>0</v>
          </cell>
        </row>
        <row r="43">
          <cell r="G43">
            <v>1</v>
          </cell>
        </row>
        <row r="44">
          <cell r="G44">
            <v>2</v>
          </cell>
        </row>
        <row r="45">
          <cell r="G45">
            <v>7</v>
          </cell>
        </row>
        <row r="46">
          <cell r="G46">
            <v>7</v>
          </cell>
        </row>
        <row r="47">
          <cell r="G47">
            <v>18</v>
          </cell>
        </row>
        <row r="48">
          <cell r="G48">
            <v>0</v>
          </cell>
        </row>
        <row r="49">
          <cell r="G49">
            <v>4</v>
          </cell>
        </row>
        <row r="50">
          <cell r="G50">
            <v>3</v>
          </cell>
        </row>
        <row r="51">
          <cell r="G51">
            <v>3</v>
          </cell>
        </row>
        <row r="52">
          <cell r="G52">
            <v>0</v>
          </cell>
        </row>
        <row r="53">
          <cell r="G53">
            <v>0</v>
          </cell>
        </row>
        <row r="54">
          <cell r="G54">
            <v>13</v>
          </cell>
        </row>
        <row r="55">
          <cell r="G55">
            <v>2</v>
          </cell>
        </row>
        <row r="56">
          <cell r="G56">
            <v>18</v>
          </cell>
        </row>
        <row r="57">
          <cell r="G57">
            <v>7</v>
          </cell>
        </row>
        <row r="58">
          <cell r="G58">
            <v>0</v>
          </cell>
        </row>
        <row r="59">
          <cell r="G59">
            <v>0</v>
          </cell>
        </row>
        <row r="60">
          <cell r="G60">
            <v>0</v>
          </cell>
        </row>
        <row r="61">
          <cell r="G61">
            <v>0</v>
          </cell>
        </row>
        <row r="62">
          <cell r="G62">
            <v>0</v>
          </cell>
        </row>
        <row r="63">
          <cell r="G63">
            <v>0</v>
          </cell>
        </row>
        <row r="64">
          <cell r="G64">
            <v>9</v>
          </cell>
        </row>
        <row r="65">
          <cell r="G65">
            <v>0</v>
          </cell>
        </row>
        <row r="66">
          <cell r="G66">
            <v>4</v>
          </cell>
        </row>
        <row r="67">
          <cell r="G67">
            <v>80</v>
          </cell>
        </row>
        <row r="68">
          <cell r="G68">
            <v>52</v>
          </cell>
        </row>
        <row r="69">
          <cell r="G69">
            <v>0</v>
          </cell>
        </row>
        <row r="70">
          <cell r="G70">
            <v>5</v>
          </cell>
        </row>
        <row r="71">
          <cell r="G71">
            <v>0</v>
          </cell>
        </row>
        <row r="72">
          <cell r="G72">
            <v>0</v>
          </cell>
        </row>
        <row r="73">
          <cell r="G73">
            <v>1</v>
          </cell>
        </row>
        <row r="74">
          <cell r="G74">
            <v>0</v>
          </cell>
        </row>
        <row r="75">
          <cell r="G75">
            <v>13</v>
          </cell>
        </row>
        <row r="76">
          <cell r="G76">
            <v>0</v>
          </cell>
        </row>
        <row r="77">
          <cell r="G77">
            <v>2</v>
          </cell>
        </row>
        <row r="78">
          <cell r="G78">
            <v>38</v>
          </cell>
        </row>
        <row r="79">
          <cell r="G79">
            <v>0</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2</v>
          </cell>
        </row>
        <row r="92">
          <cell r="G92">
            <v>0</v>
          </cell>
        </row>
        <row r="93">
          <cell r="G93">
            <v>2</v>
          </cell>
        </row>
        <row r="94">
          <cell r="G94">
            <v>0</v>
          </cell>
        </row>
        <row r="95">
          <cell r="G95">
            <v>0</v>
          </cell>
        </row>
        <row r="96">
          <cell r="G96">
            <v>0</v>
          </cell>
        </row>
        <row r="97">
          <cell r="G97">
            <v>0</v>
          </cell>
        </row>
        <row r="98">
          <cell r="G98">
            <v>1</v>
          </cell>
        </row>
        <row r="99">
          <cell r="G99">
            <v>9</v>
          </cell>
        </row>
        <row r="100">
          <cell r="G100">
            <v>21</v>
          </cell>
        </row>
        <row r="101">
          <cell r="G101">
            <v>13</v>
          </cell>
        </row>
        <row r="102">
          <cell r="G102">
            <v>0</v>
          </cell>
        </row>
        <row r="103">
          <cell r="G103">
            <v>0</v>
          </cell>
        </row>
        <row r="104">
          <cell r="G104">
            <v>12</v>
          </cell>
        </row>
        <row r="105">
          <cell r="G105">
            <v>0</v>
          </cell>
        </row>
        <row r="106">
          <cell r="G106">
            <v>0</v>
          </cell>
        </row>
        <row r="107">
          <cell r="G107">
            <v>5</v>
          </cell>
        </row>
        <row r="108">
          <cell r="G108">
            <v>0</v>
          </cell>
        </row>
        <row r="110">
          <cell r="G110">
            <v>1</v>
          </cell>
        </row>
        <row r="111">
          <cell r="G111">
            <v>0</v>
          </cell>
        </row>
        <row r="112">
          <cell r="G112">
            <v>0</v>
          </cell>
        </row>
        <row r="113">
          <cell r="G113">
            <v>0</v>
          </cell>
        </row>
        <row r="114">
          <cell r="G114">
            <v>7</v>
          </cell>
        </row>
        <row r="115">
          <cell r="G115">
            <v>1</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3</v>
          </cell>
        </row>
        <row r="153">
          <cell r="G153">
            <v>5</v>
          </cell>
        </row>
        <row r="154">
          <cell r="G154">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9</v>
          </cell>
        </row>
        <row r="405">
          <cell r="G405">
            <v>3</v>
          </cell>
        </row>
        <row r="406">
          <cell r="G406">
            <v>0</v>
          </cell>
        </row>
        <row r="418">
          <cell r="G418">
            <v>6</v>
          </cell>
        </row>
        <row r="419">
          <cell r="G419">
            <v>7</v>
          </cell>
        </row>
        <row r="420">
          <cell r="G420">
            <v>1</v>
          </cell>
        </row>
      </sheetData>
      <sheetData sheetId="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19</v>
          </cell>
        </row>
        <row r="24">
          <cell r="G24">
            <v>1</v>
          </cell>
        </row>
        <row r="25">
          <cell r="G25">
            <v>1</v>
          </cell>
        </row>
        <row r="26">
          <cell r="G26">
            <v>0</v>
          </cell>
        </row>
        <row r="27">
          <cell r="G27">
            <v>0</v>
          </cell>
        </row>
        <row r="28">
          <cell r="G28">
            <v>2</v>
          </cell>
        </row>
        <row r="29">
          <cell r="G29">
            <v>0</v>
          </cell>
        </row>
        <row r="30">
          <cell r="G30">
            <v>1</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2</v>
          </cell>
        </row>
        <row r="42">
          <cell r="G42">
            <v>0</v>
          </cell>
        </row>
        <row r="43">
          <cell r="G43">
            <v>4</v>
          </cell>
        </row>
        <row r="44">
          <cell r="G44">
            <v>2</v>
          </cell>
        </row>
        <row r="45">
          <cell r="G45">
            <v>15</v>
          </cell>
        </row>
        <row r="46">
          <cell r="G46">
            <v>19</v>
          </cell>
        </row>
        <row r="47">
          <cell r="G47">
            <v>62</v>
          </cell>
        </row>
        <row r="48">
          <cell r="G48">
            <v>0</v>
          </cell>
        </row>
        <row r="49">
          <cell r="G49">
            <v>1</v>
          </cell>
        </row>
        <row r="50">
          <cell r="G50">
            <v>8</v>
          </cell>
        </row>
        <row r="51">
          <cell r="G51">
            <v>0</v>
          </cell>
        </row>
        <row r="52">
          <cell r="G52">
            <v>2</v>
          </cell>
        </row>
        <row r="53">
          <cell r="G53">
            <v>0</v>
          </cell>
        </row>
        <row r="54">
          <cell r="G54">
            <v>15</v>
          </cell>
        </row>
        <row r="55">
          <cell r="G55">
            <v>13</v>
          </cell>
        </row>
        <row r="56">
          <cell r="G56">
            <v>19</v>
          </cell>
        </row>
        <row r="57">
          <cell r="G57">
            <v>7</v>
          </cell>
        </row>
        <row r="58">
          <cell r="G58">
            <v>0</v>
          </cell>
        </row>
        <row r="59">
          <cell r="G59">
            <v>0</v>
          </cell>
        </row>
        <row r="60">
          <cell r="G60">
            <v>0</v>
          </cell>
        </row>
        <row r="61">
          <cell r="G61">
            <v>0</v>
          </cell>
        </row>
        <row r="62">
          <cell r="G62">
            <v>0</v>
          </cell>
        </row>
        <row r="63">
          <cell r="G63">
            <v>0</v>
          </cell>
        </row>
        <row r="64">
          <cell r="G64">
            <v>27</v>
          </cell>
        </row>
        <row r="65">
          <cell r="G65">
            <v>0</v>
          </cell>
        </row>
        <row r="66">
          <cell r="G66">
            <v>5</v>
          </cell>
        </row>
        <row r="67">
          <cell r="G67">
            <v>16</v>
          </cell>
        </row>
        <row r="68">
          <cell r="G68">
            <v>61</v>
          </cell>
        </row>
        <row r="69">
          <cell r="G69">
            <v>0</v>
          </cell>
        </row>
        <row r="70">
          <cell r="G70">
            <v>13</v>
          </cell>
        </row>
        <row r="71">
          <cell r="G71">
            <v>0</v>
          </cell>
        </row>
        <row r="72">
          <cell r="G72">
            <v>0</v>
          </cell>
        </row>
        <row r="73">
          <cell r="G73">
            <v>0</v>
          </cell>
        </row>
        <row r="74">
          <cell r="G74">
            <v>0</v>
          </cell>
        </row>
        <row r="75">
          <cell r="G75">
            <v>13</v>
          </cell>
        </row>
        <row r="76">
          <cell r="G76">
            <v>0</v>
          </cell>
        </row>
        <row r="77">
          <cell r="G77">
            <v>7</v>
          </cell>
        </row>
        <row r="78">
          <cell r="G78">
            <v>59</v>
          </cell>
        </row>
        <row r="79">
          <cell r="G79">
            <v>0</v>
          </cell>
        </row>
        <row r="80">
          <cell r="G80">
            <v>0</v>
          </cell>
        </row>
        <row r="81">
          <cell r="G81">
            <v>0</v>
          </cell>
        </row>
        <row r="82">
          <cell r="G82">
            <v>0</v>
          </cell>
        </row>
        <row r="83">
          <cell r="G83">
            <v>0</v>
          </cell>
        </row>
        <row r="84">
          <cell r="G84">
            <v>1</v>
          </cell>
        </row>
        <row r="85">
          <cell r="G85">
            <v>1</v>
          </cell>
        </row>
        <row r="86">
          <cell r="G86">
            <v>0</v>
          </cell>
        </row>
        <row r="87">
          <cell r="G87">
            <v>0</v>
          </cell>
        </row>
        <row r="88">
          <cell r="G88">
            <v>0</v>
          </cell>
        </row>
        <row r="89">
          <cell r="G89">
            <v>1</v>
          </cell>
        </row>
        <row r="90">
          <cell r="G90">
            <v>3</v>
          </cell>
        </row>
        <row r="91">
          <cell r="G91">
            <v>5</v>
          </cell>
        </row>
        <row r="92">
          <cell r="G92">
            <v>0</v>
          </cell>
        </row>
        <row r="93">
          <cell r="G93">
            <v>3</v>
          </cell>
        </row>
        <row r="94">
          <cell r="G94">
            <v>0</v>
          </cell>
        </row>
        <row r="95">
          <cell r="G95">
            <v>0</v>
          </cell>
        </row>
        <row r="96">
          <cell r="G96">
            <v>1</v>
          </cell>
        </row>
        <row r="97">
          <cell r="G97">
            <v>0</v>
          </cell>
        </row>
        <row r="98">
          <cell r="G98">
            <v>4</v>
          </cell>
        </row>
        <row r="99">
          <cell r="G99">
            <v>2</v>
          </cell>
        </row>
        <row r="100">
          <cell r="G100">
            <v>57</v>
          </cell>
        </row>
        <row r="101">
          <cell r="G101">
            <v>19</v>
          </cell>
        </row>
        <row r="102">
          <cell r="G102">
            <v>0</v>
          </cell>
        </row>
        <row r="103">
          <cell r="G103">
            <v>0</v>
          </cell>
        </row>
        <row r="104">
          <cell r="G104">
            <v>7</v>
          </cell>
        </row>
        <row r="105">
          <cell r="G105">
            <v>0</v>
          </cell>
        </row>
        <row r="106">
          <cell r="G106">
            <v>0</v>
          </cell>
        </row>
        <row r="107">
          <cell r="G107">
            <v>9</v>
          </cell>
        </row>
        <row r="108">
          <cell r="G108">
            <v>0</v>
          </cell>
        </row>
        <row r="109">
          <cell r="G109">
            <v>0</v>
          </cell>
        </row>
        <row r="110">
          <cell r="G110">
            <v>1</v>
          </cell>
        </row>
        <row r="111">
          <cell r="G111">
            <v>0</v>
          </cell>
        </row>
        <row r="112">
          <cell r="G112">
            <v>0</v>
          </cell>
        </row>
        <row r="113">
          <cell r="G113">
            <v>0</v>
          </cell>
        </row>
        <row r="114">
          <cell r="G114">
            <v>11</v>
          </cell>
        </row>
        <row r="115">
          <cell r="G115">
            <v>5</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6</v>
          </cell>
        </row>
        <row r="151">
          <cell r="G151">
            <v>0</v>
          </cell>
        </row>
        <row r="152">
          <cell r="G152">
            <v>0</v>
          </cell>
        </row>
        <row r="153">
          <cell r="G153">
            <v>6</v>
          </cell>
        </row>
        <row r="154">
          <cell r="G154">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8</v>
          </cell>
        </row>
        <row r="406">
          <cell r="G406">
            <v>0</v>
          </cell>
        </row>
        <row r="418">
          <cell r="G418">
            <v>10</v>
          </cell>
        </row>
        <row r="419">
          <cell r="G419">
            <v>3</v>
          </cell>
        </row>
        <row r="420">
          <cell r="G420">
            <v>7</v>
          </cell>
        </row>
      </sheetData>
      <sheetData sheetId="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v>
          </cell>
        </row>
        <row r="24">
          <cell r="G24">
            <v>2</v>
          </cell>
        </row>
        <row r="25">
          <cell r="G25">
            <v>0</v>
          </cell>
        </row>
        <row r="26">
          <cell r="G26">
            <v>0</v>
          </cell>
        </row>
        <row r="27">
          <cell r="G27">
            <v>0</v>
          </cell>
        </row>
        <row r="28">
          <cell r="G28">
            <v>4</v>
          </cell>
        </row>
        <row r="29">
          <cell r="G29">
            <v>0</v>
          </cell>
        </row>
        <row r="30">
          <cell r="G30">
            <v>0</v>
          </cell>
        </row>
        <row r="31">
          <cell r="G31">
            <v>0</v>
          </cell>
        </row>
        <row r="32">
          <cell r="G32">
            <v>0</v>
          </cell>
        </row>
        <row r="33">
          <cell r="G33">
            <v>0</v>
          </cell>
        </row>
        <row r="34">
          <cell r="G34">
            <v>0</v>
          </cell>
        </row>
        <row r="35">
          <cell r="G35">
            <v>0</v>
          </cell>
        </row>
        <row r="36">
          <cell r="G36">
            <v>4</v>
          </cell>
        </row>
        <row r="37">
          <cell r="G37">
            <v>0</v>
          </cell>
        </row>
        <row r="38">
          <cell r="G38">
            <v>0</v>
          </cell>
        </row>
        <row r="40">
          <cell r="G40">
            <v>0</v>
          </cell>
        </row>
        <row r="41">
          <cell r="G41">
            <v>0</v>
          </cell>
        </row>
        <row r="42">
          <cell r="G42">
            <v>0</v>
          </cell>
        </row>
        <row r="43">
          <cell r="G43">
            <v>2</v>
          </cell>
        </row>
        <row r="44">
          <cell r="G44">
            <v>0</v>
          </cell>
        </row>
        <row r="45">
          <cell r="G45">
            <v>2</v>
          </cell>
        </row>
        <row r="46">
          <cell r="G46">
            <v>5</v>
          </cell>
        </row>
        <row r="47">
          <cell r="G47">
            <v>3</v>
          </cell>
        </row>
        <row r="48">
          <cell r="G48">
            <v>0</v>
          </cell>
        </row>
        <row r="49">
          <cell r="G49">
            <v>1</v>
          </cell>
        </row>
        <row r="50">
          <cell r="G50">
            <v>1</v>
          </cell>
        </row>
        <row r="51">
          <cell r="G51">
            <v>1</v>
          </cell>
        </row>
        <row r="52">
          <cell r="G52">
            <v>0</v>
          </cell>
        </row>
        <row r="53">
          <cell r="G53">
            <v>0</v>
          </cell>
        </row>
        <row r="54">
          <cell r="G54">
            <v>3</v>
          </cell>
        </row>
        <row r="55">
          <cell r="G55">
            <v>0</v>
          </cell>
        </row>
        <row r="56">
          <cell r="G56">
            <v>6</v>
          </cell>
        </row>
        <row r="57">
          <cell r="G57">
            <v>4</v>
          </cell>
        </row>
        <row r="58">
          <cell r="G58">
            <v>0</v>
          </cell>
        </row>
        <row r="59">
          <cell r="G59">
            <v>0</v>
          </cell>
        </row>
        <row r="60">
          <cell r="G60">
            <v>0</v>
          </cell>
        </row>
        <row r="61">
          <cell r="G61">
            <v>0</v>
          </cell>
        </row>
        <row r="62">
          <cell r="G62">
            <v>0</v>
          </cell>
        </row>
        <row r="63">
          <cell r="G63">
            <v>0</v>
          </cell>
        </row>
        <row r="64">
          <cell r="G64">
            <v>6</v>
          </cell>
        </row>
        <row r="65">
          <cell r="G65">
            <v>0</v>
          </cell>
        </row>
        <row r="66">
          <cell r="G66">
            <v>3</v>
          </cell>
        </row>
        <row r="67">
          <cell r="G67">
            <v>9</v>
          </cell>
        </row>
        <row r="68">
          <cell r="G68">
            <v>23</v>
          </cell>
        </row>
        <row r="69">
          <cell r="G69">
            <v>0</v>
          </cell>
        </row>
        <row r="70">
          <cell r="G70">
            <v>1</v>
          </cell>
        </row>
        <row r="71">
          <cell r="G71">
            <v>0</v>
          </cell>
        </row>
        <row r="72">
          <cell r="G72">
            <v>0</v>
          </cell>
        </row>
        <row r="73">
          <cell r="G73">
            <v>0</v>
          </cell>
        </row>
        <row r="74">
          <cell r="G74">
            <v>0</v>
          </cell>
        </row>
        <row r="75">
          <cell r="G75">
            <v>0</v>
          </cell>
        </row>
        <row r="76">
          <cell r="G76">
            <v>0</v>
          </cell>
        </row>
        <row r="77">
          <cell r="G77">
            <v>1</v>
          </cell>
        </row>
        <row r="78">
          <cell r="G78">
            <v>8</v>
          </cell>
        </row>
        <row r="79">
          <cell r="G79">
            <v>0</v>
          </cell>
        </row>
        <row r="80">
          <cell r="G80">
            <v>0</v>
          </cell>
        </row>
        <row r="81">
          <cell r="G81">
            <v>0</v>
          </cell>
        </row>
        <row r="82">
          <cell r="G82">
            <v>0</v>
          </cell>
        </row>
        <row r="83">
          <cell r="G83">
            <v>0</v>
          </cell>
        </row>
        <row r="84">
          <cell r="G84">
            <v>1</v>
          </cell>
        </row>
        <row r="85">
          <cell r="G85">
            <v>1</v>
          </cell>
        </row>
        <row r="86">
          <cell r="G86">
            <v>0</v>
          </cell>
        </row>
        <row r="87">
          <cell r="G87">
            <v>0</v>
          </cell>
        </row>
        <row r="88">
          <cell r="G88">
            <v>0</v>
          </cell>
        </row>
        <row r="89">
          <cell r="G89">
            <v>1</v>
          </cell>
        </row>
        <row r="90">
          <cell r="G90">
            <v>0</v>
          </cell>
        </row>
        <row r="91">
          <cell r="G91">
            <v>3</v>
          </cell>
        </row>
        <row r="92">
          <cell r="G92">
            <v>0</v>
          </cell>
        </row>
        <row r="93">
          <cell r="G93">
            <v>0</v>
          </cell>
        </row>
        <row r="94">
          <cell r="G94">
            <v>0</v>
          </cell>
        </row>
        <row r="95">
          <cell r="G95">
            <v>0</v>
          </cell>
        </row>
        <row r="96">
          <cell r="G96">
            <v>1</v>
          </cell>
        </row>
        <row r="97">
          <cell r="G97">
            <v>0</v>
          </cell>
        </row>
        <row r="98">
          <cell r="G98">
            <v>1</v>
          </cell>
        </row>
        <row r="99">
          <cell r="G99">
            <v>1</v>
          </cell>
        </row>
        <row r="100">
          <cell r="G100">
            <v>3</v>
          </cell>
        </row>
        <row r="101">
          <cell r="G101">
            <v>9</v>
          </cell>
        </row>
        <row r="102">
          <cell r="G102">
            <v>0</v>
          </cell>
        </row>
        <row r="103">
          <cell r="G103">
            <v>0</v>
          </cell>
        </row>
        <row r="104">
          <cell r="G104">
            <v>2</v>
          </cell>
        </row>
        <row r="105">
          <cell r="G105">
            <v>0</v>
          </cell>
        </row>
        <row r="106">
          <cell r="G106">
            <v>0</v>
          </cell>
        </row>
        <row r="107">
          <cell r="G107">
            <v>1</v>
          </cell>
        </row>
        <row r="108">
          <cell r="G108">
            <v>0</v>
          </cell>
        </row>
        <row r="109">
          <cell r="G109">
            <v>0</v>
          </cell>
        </row>
        <row r="110">
          <cell r="G110">
            <v>0</v>
          </cell>
        </row>
        <row r="111">
          <cell r="G111">
            <v>0</v>
          </cell>
        </row>
        <row r="112">
          <cell r="G112">
            <v>0</v>
          </cell>
        </row>
        <row r="113">
          <cell r="G113">
            <v>0</v>
          </cell>
        </row>
        <row r="114">
          <cell r="G114">
            <v>1</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1</v>
          </cell>
        </row>
        <row r="151">
          <cell r="G151">
            <v>0</v>
          </cell>
        </row>
        <row r="152">
          <cell r="G152">
            <v>0</v>
          </cell>
        </row>
        <row r="153">
          <cell r="G153">
            <v>0</v>
          </cell>
        </row>
        <row r="154">
          <cell r="G154">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4</v>
          </cell>
        </row>
        <row r="405">
          <cell r="G405">
            <v>1</v>
          </cell>
        </row>
        <row r="406">
          <cell r="G406">
            <v>0</v>
          </cell>
        </row>
        <row r="418">
          <cell r="G418">
            <v>10</v>
          </cell>
        </row>
        <row r="419">
          <cell r="G419">
            <v>1</v>
          </cell>
        </row>
        <row r="420">
          <cell r="G420">
            <v>1</v>
          </cell>
        </row>
      </sheetData>
      <sheetData sheetId="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20</v>
          </cell>
        </row>
        <row r="24">
          <cell r="G24">
            <v>0</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0</v>
          </cell>
        </row>
        <row r="37">
          <cell r="G37">
            <v>1</v>
          </cell>
        </row>
        <row r="38">
          <cell r="G38">
            <v>0</v>
          </cell>
        </row>
        <row r="40">
          <cell r="G40">
            <v>0</v>
          </cell>
        </row>
        <row r="41">
          <cell r="G41">
            <v>0</v>
          </cell>
        </row>
        <row r="42">
          <cell r="G42">
            <v>0</v>
          </cell>
        </row>
        <row r="43">
          <cell r="G43">
            <v>4</v>
          </cell>
        </row>
        <row r="44">
          <cell r="G44">
            <v>1</v>
          </cell>
        </row>
        <row r="45">
          <cell r="G45">
            <v>14</v>
          </cell>
        </row>
        <row r="46">
          <cell r="G46">
            <v>16</v>
          </cell>
        </row>
        <row r="47">
          <cell r="G47">
            <v>60</v>
          </cell>
        </row>
        <row r="48">
          <cell r="G48">
            <v>0</v>
          </cell>
        </row>
        <row r="49">
          <cell r="G49">
            <v>5</v>
          </cell>
        </row>
        <row r="50">
          <cell r="G50">
            <v>18</v>
          </cell>
        </row>
        <row r="51">
          <cell r="G51">
            <v>2</v>
          </cell>
        </row>
        <row r="52">
          <cell r="G52">
            <v>4</v>
          </cell>
        </row>
        <row r="53">
          <cell r="G53">
            <v>0</v>
          </cell>
        </row>
        <row r="54">
          <cell r="G54">
            <v>29</v>
          </cell>
        </row>
        <row r="55">
          <cell r="G55">
            <v>23</v>
          </cell>
        </row>
        <row r="56">
          <cell r="G56">
            <v>31</v>
          </cell>
        </row>
        <row r="57">
          <cell r="G57">
            <v>140</v>
          </cell>
        </row>
        <row r="58">
          <cell r="G58">
            <v>0</v>
          </cell>
        </row>
        <row r="59">
          <cell r="G59">
            <v>0</v>
          </cell>
        </row>
        <row r="60">
          <cell r="G60">
            <v>0</v>
          </cell>
        </row>
        <row r="61">
          <cell r="G61">
            <v>0</v>
          </cell>
        </row>
        <row r="62">
          <cell r="G62">
            <v>0</v>
          </cell>
        </row>
        <row r="63">
          <cell r="G63">
            <v>0</v>
          </cell>
        </row>
        <row r="64">
          <cell r="G64">
            <v>67</v>
          </cell>
        </row>
        <row r="65">
          <cell r="G65">
            <v>0</v>
          </cell>
        </row>
        <row r="66">
          <cell r="G66">
            <v>14</v>
          </cell>
        </row>
        <row r="67">
          <cell r="G67">
            <v>54</v>
          </cell>
        </row>
        <row r="68">
          <cell r="G68">
            <v>137</v>
          </cell>
        </row>
        <row r="69">
          <cell r="G69">
            <v>0</v>
          </cell>
        </row>
        <row r="70">
          <cell r="G70">
            <v>12</v>
          </cell>
        </row>
        <row r="71">
          <cell r="G71">
            <v>0</v>
          </cell>
        </row>
        <row r="72">
          <cell r="G72">
            <v>0</v>
          </cell>
        </row>
        <row r="73">
          <cell r="G73">
            <v>2</v>
          </cell>
        </row>
        <row r="74">
          <cell r="G74">
            <v>0</v>
          </cell>
        </row>
        <row r="75">
          <cell r="G75">
            <v>18</v>
          </cell>
        </row>
        <row r="76">
          <cell r="G76">
            <v>0</v>
          </cell>
        </row>
        <row r="77">
          <cell r="G77">
            <v>11</v>
          </cell>
        </row>
        <row r="78">
          <cell r="G78">
            <v>69</v>
          </cell>
        </row>
        <row r="79">
          <cell r="G79">
            <v>0</v>
          </cell>
        </row>
        <row r="80">
          <cell r="G80">
            <v>0</v>
          </cell>
        </row>
        <row r="81">
          <cell r="G81">
            <v>0</v>
          </cell>
        </row>
        <row r="82">
          <cell r="G82">
            <v>0</v>
          </cell>
        </row>
        <row r="83">
          <cell r="G83">
            <v>0</v>
          </cell>
        </row>
        <row r="84">
          <cell r="G84">
            <v>4</v>
          </cell>
        </row>
        <row r="85">
          <cell r="G85">
            <v>0</v>
          </cell>
        </row>
        <row r="86">
          <cell r="G86">
            <v>0</v>
          </cell>
        </row>
        <row r="87">
          <cell r="G87">
            <v>0</v>
          </cell>
        </row>
        <row r="88">
          <cell r="G88">
            <v>0</v>
          </cell>
        </row>
        <row r="89">
          <cell r="G89">
            <v>8</v>
          </cell>
        </row>
        <row r="90">
          <cell r="G90">
            <v>3</v>
          </cell>
        </row>
        <row r="91">
          <cell r="G91">
            <v>7</v>
          </cell>
        </row>
        <row r="92">
          <cell r="G92">
            <v>0</v>
          </cell>
        </row>
        <row r="93">
          <cell r="G93">
            <v>5</v>
          </cell>
        </row>
        <row r="94">
          <cell r="G94">
            <v>0</v>
          </cell>
        </row>
        <row r="95">
          <cell r="G95">
            <v>0</v>
          </cell>
        </row>
        <row r="96">
          <cell r="G96">
            <v>3</v>
          </cell>
        </row>
        <row r="97">
          <cell r="G97">
            <v>0</v>
          </cell>
        </row>
        <row r="98">
          <cell r="G98">
            <v>2</v>
          </cell>
        </row>
        <row r="99">
          <cell r="G99">
            <v>5</v>
          </cell>
        </row>
        <row r="100">
          <cell r="G100">
            <v>31</v>
          </cell>
        </row>
        <row r="101">
          <cell r="G101">
            <v>40</v>
          </cell>
        </row>
        <row r="102">
          <cell r="G102">
            <v>0</v>
          </cell>
        </row>
        <row r="103">
          <cell r="G103">
            <v>0</v>
          </cell>
        </row>
        <row r="104">
          <cell r="G104">
            <v>15</v>
          </cell>
        </row>
        <row r="105">
          <cell r="G105">
            <v>0</v>
          </cell>
        </row>
        <row r="106">
          <cell r="G106">
            <v>0</v>
          </cell>
        </row>
        <row r="107">
          <cell r="G107">
            <v>6</v>
          </cell>
        </row>
        <row r="108">
          <cell r="G108">
            <v>0</v>
          </cell>
        </row>
        <row r="109">
          <cell r="G109">
            <v>0</v>
          </cell>
        </row>
        <row r="110">
          <cell r="G110">
            <v>1</v>
          </cell>
        </row>
        <row r="111">
          <cell r="G111">
            <v>0</v>
          </cell>
        </row>
        <row r="112">
          <cell r="G112">
            <v>0</v>
          </cell>
        </row>
        <row r="113">
          <cell r="G113">
            <v>0</v>
          </cell>
        </row>
        <row r="114">
          <cell r="G114">
            <v>11</v>
          </cell>
        </row>
        <row r="115">
          <cell r="G115">
            <v>2</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1</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1</v>
          </cell>
        </row>
        <row r="153">
          <cell r="G153">
            <v>2</v>
          </cell>
        </row>
        <row r="154">
          <cell r="G154">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8</v>
          </cell>
        </row>
        <row r="405">
          <cell r="G405">
            <v>17</v>
          </cell>
        </row>
        <row r="406">
          <cell r="G406">
            <v>0</v>
          </cell>
        </row>
        <row r="418">
          <cell r="G418">
            <v>35</v>
          </cell>
        </row>
        <row r="419">
          <cell r="G419">
            <v>2</v>
          </cell>
        </row>
        <row r="420">
          <cell r="G420">
            <v>5</v>
          </cell>
        </row>
      </sheetData>
      <sheetData sheetId="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7</v>
          </cell>
        </row>
        <row r="24">
          <cell r="G24">
            <v>7</v>
          </cell>
        </row>
        <row r="25">
          <cell r="G25">
            <v>3</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4</v>
          </cell>
        </row>
        <row r="44">
          <cell r="G44">
            <v>2</v>
          </cell>
        </row>
        <row r="45">
          <cell r="G45">
            <v>6</v>
          </cell>
        </row>
        <row r="46">
          <cell r="G46">
            <v>11</v>
          </cell>
        </row>
        <row r="47">
          <cell r="G47">
            <v>52</v>
          </cell>
        </row>
        <row r="48">
          <cell r="G48">
            <v>0</v>
          </cell>
        </row>
        <row r="49">
          <cell r="G49">
            <v>6</v>
          </cell>
        </row>
        <row r="50">
          <cell r="G50">
            <v>4</v>
          </cell>
        </row>
        <row r="51">
          <cell r="G51">
            <v>0</v>
          </cell>
        </row>
        <row r="52">
          <cell r="G52">
            <v>0</v>
          </cell>
        </row>
        <row r="53">
          <cell r="G53">
            <v>1</v>
          </cell>
        </row>
        <row r="54">
          <cell r="G54">
            <v>11</v>
          </cell>
        </row>
        <row r="55">
          <cell r="G55">
            <v>38</v>
          </cell>
        </row>
        <row r="56">
          <cell r="G56">
            <v>14</v>
          </cell>
        </row>
        <row r="57">
          <cell r="G57">
            <v>3</v>
          </cell>
        </row>
        <row r="58">
          <cell r="G58">
            <v>0</v>
          </cell>
        </row>
        <row r="59">
          <cell r="G59">
            <v>0</v>
          </cell>
        </row>
        <row r="60">
          <cell r="G60">
            <v>0</v>
          </cell>
        </row>
        <row r="61">
          <cell r="G61">
            <v>0</v>
          </cell>
        </row>
        <row r="62">
          <cell r="G62">
            <v>0</v>
          </cell>
        </row>
        <row r="63">
          <cell r="G63">
            <v>0</v>
          </cell>
        </row>
        <row r="64">
          <cell r="G64">
            <v>24</v>
          </cell>
        </row>
        <row r="65">
          <cell r="G65">
            <v>0</v>
          </cell>
        </row>
        <row r="66">
          <cell r="G66">
            <v>9</v>
          </cell>
        </row>
        <row r="67">
          <cell r="G67">
            <v>26</v>
          </cell>
        </row>
        <row r="68">
          <cell r="G68">
            <v>77</v>
          </cell>
        </row>
        <row r="69">
          <cell r="G69">
            <v>0</v>
          </cell>
        </row>
        <row r="70">
          <cell r="G70">
            <v>8</v>
          </cell>
        </row>
        <row r="71">
          <cell r="G71">
            <v>0</v>
          </cell>
        </row>
        <row r="72">
          <cell r="G72">
            <v>0</v>
          </cell>
        </row>
        <row r="73">
          <cell r="G73">
            <v>2</v>
          </cell>
        </row>
        <row r="74">
          <cell r="G74">
            <v>0</v>
          </cell>
        </row>
        <row r="75">
          <cell r="G75">
            <v>6</v>
          </cell>
        </row>
        <row r="76">
          <cell r="G76">
            <v>0</v>
          </cell>
        </row>
        <row r="77">
          <cell r="G77">
            <v>3</v>
          </cell>
        </row>
        <row r="78">
          <cell r="G78">
            <v>27</v>
          </cell>
        </row>
        <row r="79">
          <cell r="G79">
            <v>0</v>
          </cell>
        </row>
        <row r="80">
          <cell r="G80">
            <v>0</v>
          </cell>
        </row>
        <row r="81">
          <cell r="G81">
            <v>0</v>
          </cell>
        </row>
        <row r="82">
          <cell r="G82">
            <v>0</v>
          </cell>
        </row>
        <row r="83">
          <cell r="G83">
            <v>0</v>
          </cell>
        </row>
        <row r="84">
          <cell r="G84">
            <v>0</v>
          </cell>
        </row>
        <row r="85">
          <cell r="G85">
            <v>2</v>
          </cell>
        </row>
        <row r="86">
          <cell r="G86">
            <v>0</v>
          </cell>
        </row>
        <row r="87">
          <cell r="G87">
            <v>0</v>
          </cell>
        </row>
        <row r="88">
          <cell r="G88">
            <v>0</v>
          </cell>
        </row>
        <row r="89">
          <cell r="G89">
            <v>5</v>
          </cell>
        </row>
        <row r="90">
          <cell r="G90">
            <v>4</v>
          </cell>
        </row>
        <row r="91">
          <cell r="G91">
            <v>3</v>
          </cell>
        </row>
        <row r="92">
          <cell r="G92">
            <v>0</v>
          </cell>
        </row>
        <row r="93">
          <cell r="G93">
            <v>4</v>
          </cell>
        </row>
        <row r="94">
          <cell r="G94">
            <v>0</v>
          </cell>
        </row>
        <row r="95">
          <cell r="G95">
            <v>0</v>
          </cell>
        </row>
        <row r="96">
          <cell r="G96">
            <v>2</v>
          </cell>
        </row>
        <row r="97">
          <cell r="G97">
            <v>0</v>
          </cell>
        </row>
        <row r="98">
          <cell r="G98">
            <v>8</v>
          </cell>
        </row>
        <row r="99">
          <cell r="G99">
            <v>2</v>
          </cell>
        </row>
        <row r="100">
          <cell r="G100">
            <v>33</v>
          </cell>
        </row>
        <row r="101">
          <cell r="G101">
            <v>17</v>
          </cell>
        </row>
        <row r="102">
          <cell r="G102">
            <v>0</v>
          </cell>
        </row>
        <row r="103">
          <cell r="G103">
            <v>0</v>
          </cell>
        </row>
        <row r="104">
          <cell r="G104">
            <v>0</v>
          </cell>
        </row>
        <row r="105">
          <cell r="G105">
            <v>0</v>
          </cell>
        </row>
        <row r="106">
          <cell r="G106">
            <v>0</v>
          </cell>
        </row>
        <row r="107">
          <cell r="G107">
            <v>7</v>
          </cell>
        </row>
        <row r="108">
          <cell r="G108">
            <v>0</v>
          </cell>
        </row>
        <row r="109">
          <cell r="G109">
            <v>3</v>
          </cell>
        </row>
        <row r="110">
          <cell r="G110">
            <v>0</v>
          </cell>
        </row>
        <row r="111">
          <cell r="G111">
            <v>0</v>
          </cell>
        </row>
        <row r="112">
          <cell r="G112">
            <v>0</v>
          </cell>
        </row>
        <row r="113">
          <cell r="G113">
            <v>0</v>
          </cell>
        </row>
        <row r="114">
          <cell r="G114">
            <v>5</v>
          </cell>
        </row>
        <row r="115">
          <cell r="G115">
            <v>2</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1</v>
          </cell>
        </row>
        <row r="145">
          <cell r="G145">
            <v>0</v>
          </cell>
        </row>
        <row r="146">
          <cell r="G146">
            <v>2</v>
          </cell>
        </row>
        <row r="147">
          <cell r="G147">
            <v>1</v>
          </cell>
        </row>
        <row r="148">
          <cell r="G148">
            <v>0</v>
          </cell>
        </row>
        <row r="149">
          <cell r="G149">
            <v>0</v>
          </cell>
        </row>
        <row r="150">
          <cell r="G150">
            <v>1</v>
          </cell>
        </row>
        <row r="151">
          <cell r="G151">
            <v>0</v>
          </cell>
        </row>
        <row r="152">
          <cell r="G152">
            <v>0</v>
          </cell>
        </row>
        <row r="153">
          <cell r="G153">
            <v>4</v>
          </cell>
        </row>
        <row r="154">
          <cell r="G154">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6</v>
          </cell>
        </row>
        <row r="405">
          <cell r="G405">
            <v>7</v>
          </cell>
        </row>
        <row r="406">
          <cell r="G406">
            <v>0</v>
          </cell>
        </row>
        <row r="418">
          <cell r="G418">
            <v>41</v>
          </cell>
        </row>
        <row r="419">
          <cell r="G419">
            <v>1</v>
          </cell>
        </row>
        <row r="420">
          <cell r="G420">
            <v>9</v>
          </cell>
        </row>
      </sheetData>
      <sheetData sheetId="9">
        <row r="11">
          <cell r="G11">
            <v>0</v>
          </cell>
        </row>
        <row r="12">
          <cell r="G12">
            <v>0</v>
          </cell>
        </row>
        <row r="13">
          <cell r="G13">
            <v>0</v>
          </cell>
        </row>
        <row r="14">
          <cell r="G14">
            <v>1</v>
          </cell>
        </row>
        <row r="15">
          <cell r="G15">
            <v>0</v>
          </cell>
        </row>
        <row r="16">
          <cell r="G16">
            <v>0</v>
          </cell>
        </row>
        <row r="17">
          <cell r="G17">
            <v>0</v>
          </cell>
        </row>
        <row r="18">
          <cell r="G18">
            <v>0</v>
          </cell>
        </row>
        <row r="19">
          <cell r="G19">
            <v>0</v>
          </cell>
        </row>
        <row r="20">
          <cell r="G20">
            <v>0</v>
          </cell>
        </row>
        <row r="21">
          <cell r="G21">
            <v>0</v>
          </cell>
        </row>
        <row r="22">
          <cell r="G22">
            <v>0</v>
          </cell>
        </row>
        <row r="23">
          <cell r="G23">
            <v>10</v>
          </cell>
        </row>
        <row r="24">
          <cell r="G24">
            <v>6</v>
          </cell>
        </row>
        <row r="25">
          <cell r="G25">
            <v>0</v>
          </cell>
        </row>
        <row r="26">
          <cell r="G26">
            <v>0</v>
          </cell>
        </row>
        <row r="27">
          <cell r="G27">
            <v>0</v>
          </cell>
        </row>
        <row r="28">
          <cell r="G28">
            <v>0</v>
          </cell>
        </row>
        <row r="29">
          <cell r="G29">
            <v>0</v>
          </cell>
        </row>
        <row r="30">
          <cell r="G30">
            <v>1</v>
          </cell>
        </row>
        <row r="31">
          <cell r="G31">
            <v>0</v>
          </cell>
        </row>
        <row r="32">
          <cell r="G32">
            <v>0</v>
          </cell>
        </row>
        <row r="33">
          <cell r="G33">
            <v>0</v>
          </cell>
        </row>
        <row r="34">
          <cell r="G34">
            <v>0</v>
          </cell>
        </row>
        <row r="35">
          <cell r="G35">
            <v>0</v>
          </cell>
        </row>
        <row r="36">
          <cell r="G36">
            <v>1</v>
          </cell>
        </row>
        <row r="37">
          <cell r="G37">
            <v>1</v>
          </cell>
        </row>
        <row r="38">
          <cell r="G38">
            <v>0</v>
          </cell>
        </row>
        <row r="40">
          <cell r="G40">
            <v>0</v>
          </cell>
        </row>
        <row r="41">
          <cell r="G41">
            <v>0</v>
          </cell>
        </row>
        <row r="42">
          <cell r="G42">
            <v>0</v>
          </cell>
        </row>
        <row r="43">
          <cell r="G43">
            <v>0</v>
          </cell>
        </row>
        <row r="44">
          <cell r="G44">
            <v>5</v>
          </cell>
        </row>
        <row r="45">
          <cell r="G45">
            <v>3</v>
          </cell>
        </row>
        <row r="46">
          <cell r="G46">
            <v>16</v>
          </cell>
        </row>
        <row r="47">
          <cell r="G47">
            <v>61</v>
          </cell>
        </row>
        <row r="48">
          <cell r="G48">
            <v>0</v>
          </cell>
        </row>
        <row r="49">
          <cell r="G49">
            <v>8</v>
          </cell>
        </row>
        <row r="50">
          <cell r="G50">
            <v>13</v>
          </cell>
        </row>
        <row r="51">
          <cell r="G51">
            <v>0</v>
          </cell>
        </row>
        <row r="52">
          <cell r="G52">
            <v>7</v>
          </cell>
        </row>
        <row r="53">
          <cell r="G53">
            <v>1</v>
          </cell>
        </row>
        <row r="54">
          <cell r="G54">
            <v>4</v>
          </cell>
        </row>
        <row r="55">
          <cell r="G55">
            <v>13</v>
          </cell>
        </row>
        <row r="56">
          <cell r="G56">
            <v>16</v>
          </cell>
        </row>
        <row r="57">
          <cell r="G57">
            <v>6</v>
          </cell>
        </row>
        <row r="58">
          <cell r="G58">
            <v>0</v>
          </cell>
        </row>
        <row r="59">
          <cell r="G59">
            <v>0</v>
          </cell>
        </row>
        <row r="60">
          <cell r="G60">
            <v>0</v>
          </cell>
        </row>
        <row r="61">
          <cell r="G61">
            <v>0</v>
          </cell>
        </row>
        <row r="62">
          <cell r="G62">
            <v>0</v>
          </cell>
        </row>
        <row r="63">
          <cell r="G63">
            <v>0</v>
          </cell>
        </row>
        <row r="64">
          <cell r="G64">
            <v>21</v>
          </cell>
        </row>
        <row r="65">
          <cell r="G65">
            <v>0</v>
          </cell>
        </row>
        <row r="66">
          <cell r="G66">
            <v>8</v>
          </cell>
        </row>
        <row r="67">
          <cell r="G67">
            <v>12</v>
          </cell>
        </row>
        <row r="68">
          <cell r="G68">
            <v>38</v>
          </cell>
        </row>
        <row r="69">
          <cell r="G69">
            <v>0</v>
          </cell>
        </row>
        <row r="70">
          <cell r="G70">
            <v>9</v>
          </cell>
        </row>
        <row r="71">
          <cell r="G71">
            <v>0</v>
          </cell>
        </row>
        <row r="72">
          <cell r="G72">
            <v>0</v>
          </cell>
        </row>
        <row r="73">
          <cell r="G73">
            <v>2</v>
          </cell>
        </row>
        <row r="74">
          <cell r="G74">
            <v>0</v>
          </cell>
        </row>
        <row r="75">
          <cell r="G75">
            <v>18</v>
          </cell>
        </row>
        <row r="76">
          <cell r="G76">
            <v>0</v>
          </cell>
        </row>
        <row r="77">
          <cell r="G77">
            <v>19</v>
          </cell>
        </row>
        <row r="78">
          <cell r="G78">
            <v>104</v>
          </cell>
        </row>
        <row r="79">
          <cell r="G79">
            <v>0</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1</v>
          </cell>
        </row>
        <row r="90">
          <cell r="G90">
            <v>2</v>
          </cell>
        </row>
        <row r="91">
          <cell r="G91">
            <v>3</v>
          </cell>
        </row>
        <row r="92">
          <cell r="G92">
            <v>0</v>
          </cell>
        </row>
        <row r="93">
          <cell r="G93">
            <v>2</v>
          </cell>
        </row>
        <row r="94">
          <cell r="G94">
            <v>0</v>
          </cell>
        </row>
        <row r="95">
          <cell r="G95">
            <v>0</v>
          </cell>
        </row>
        <row r="96">
          <cell r="G96">
            <v>1</v>
          </cell>
        </row>
        <row r="97">
          <cell r="G97">
            <v>0</v>
          </cell>
        </row>
        <row r="98">
          <cell r="G98">
            <v>1</v>
          </cell>
        </row>
        <row r="99">
          <cell r="G99">
            <v>1</v>
          </cell>
        </row>
        <row r="100">
          <cell r="G100">
            <v>56</v>
          </cell>
        </row>
        <row r="101">
          <cell r="G101">
            <v>10</v>
          </cell>
        </row>
        <row r="102">
          <cell r="G102">
            <v>0</v>
          </cell>
        </row>
        <row r="103">
          <cell r="G103">
            <v>1</v>
          </cell>
        </row>
        <row r="104">
          <cell r="G104">
            <v>17</v>
          </cell>
        </row>
        <row r="105">
          <cell r="G105">
            <v>0</v>
          </cell>
        </row>
        <row r="106">
          <cell r="G106">
            <v>0</v>
          </cell>
        </row>
        <row r="107">
          <cell r="G107">
            <v>3</v>
          </cell>
        </row>
        <row r="108">
          <cell r="G108">
            <v>0</v>
          </cell>
        </row>
        <row r="109">
          <cell r="G109">
            <v>1</v>
          </cell>
        </row>
        <row r="110">
          <cell r="G110">
            <v>1</v>
          </cell>
        </row>
        <row r="111">
          <cell r="G111">
            <v>0</v>
          </cell>
        </row>
        <row r="112">
          <cell r="G112">
            <v>0</v>
          </cell>
        </row>
        <row r="113">
          <cell r="G113">
            <v>0</v>
          </cell>
        </row>
        <row r="114">
          <cell r="G114">
            <v>9</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1</v>
          </cell>
        </row>
        <row r="148">
          <cell r="G148">
            <v>0</v>
          </cell>
        </row>
        <row r="149">
          <cell r="G149">
            <v>0</v>
          </cell>
        </row>
        <row r="150">
          <cell r="G150">
            <v>1</v>
          </cell>
        </row>
        <row r="151">
          <cell r="G151">
            <v>0</v>
          </cell>
        </row>
        <row r="152">
          <cell r="G152">
            <v>0</v>
          </cell>
        </row>
        <row r="153">
          <cell r="G153">
            <v>8</v>
          </cell>
        </row>
        <row r="154">
          <cell r="G154">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3</v>
          </cell>
        </row>
        <row r="407">
          <cell r="G407">
            <v>0</v>
          </cell>
        </row>
        <row r="419">
          <cell r="G419">
            <v>13</v>
          </cell>
        </row>
        <row r="420">
          <cell r="G420">
            <v>10</v>
          </cell>
        </row>
        <row r="421">
          <cell r="G421">
            <v>4</v>
          </cell>
        </row>
      </sheetData>
      <sheetData sheetId="10">
        <row r="11">
          <cell r="G11">
            <v>0</v>
          </cell>
        </row>
        <row r="12">
          <cell r="G12">
            <v>1</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17</v>
          </cell>
        </row>
        <row r="24">
          <cell r="G24">
            <v>3</v>
          </cell>
        </row>
        <row r="25">
          <cell r="G25">
            <v>0</v>
          </cell>
        </row>
        <row r="26">
          <cell r="G26">
            <v>0</v>
          </cell>
        </row>
        <row r="27">
          <cell r="G27">
            <v>0</v>
          </cell>
        </row>
        <row r="28">
          <cell r="G28">
            <v>7</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1</v>
          </cell>
        </row>
        <row r="42">
          <cell r="G42">
            <v>0</v>
          </cell>
        </row>
        <row r="43">
          <cell r="G43">
            <v>2</v>
          </cell>
        </row>
        <row r="44">
          <cell r="G44">
            <v>4</v>
          </cell>
        </row>
        <row r="45">
          <cell r="G45">
            <v>11</v>
          </cell>
        </row>
        <row r="46">
          <cell r="G46">
            <v>16</v>
          </cell>
        </row>
        <row r="47">
          <cell r="G47">
            <v>54</v>
          </cell>
        </row>
        <row r="48">
          <cell r="G48">
            <v>0</v>
          </cell>
        </row>
        <row r="49">
          <cell r="G49">
            <v>3</v>
          </cell>
        </row>
        <row r="50">
          <cell r="G50">
            <v>15</v>
          </cell>
        </row>
        <row r="51">
          <cell r="G51">
            <v>0</v>
          </cell>
        </row>
        <row r="52">
          <cell r="G52">
            <v>3</v>
          </cell>
        </row>
        <row r="53">
          <cell r="G53">
            <v>0</v>
          </cell>
        </row>
        <row r="54">
          <cell r="G54">
            <v>4</v>
          </cell>
        </row>
        <row r="55">
          <cell r="G55">
            <v>3</v>
          </cell>
        </row>
        <row r="56">
          <cell r="G56">
            <v>26</v>
          </cell>
        </row>
        <row r="57">
          <cell r="G57">
            <v>4</v>
          </cell>
        </row>
        <row r="58">
          <cell r="G58">
            <v>0</v>
          </cell>
        </row>
        <row r="59">
          <cell r="G59">
            <v>0</v>
          </cell>
        </row>
        <row r="60">
          <cell r="G60">
            <v>0</v>
          </cell>
        </row>
        <row r="61">
          <cell r="G61">
            <v>0</v>
          </cell>
        </row>
        <row r="62">
          <cell r="G62">
            <v>0</v>
          </cell>
        </row>
        <row r="63">
          <cell r="G63">
            <v>0</v>
          </cell>
        </row>
        <row r="64">
          <cell r="G64">
            <v>32</v>
          </cell>
        </row>
        <row r="65">
          <cell r="G65">
            <v>0</v>
          </cell>
        </row>
        <row r="66">
          <cell r="G66">
            <v>9</v>
          </cell>
        </row>
        <row r="67">
          <cell r="G67">
            <v>8</v>
          </cell>
        </row>
        <row r="68">
          <cell r="G68">
            <v>31</v>
          </cell>
        </row>
        <row r="69">
          <cell r="G69">
            <v>0</v>
          </cell>
        </row>
        <row r="70">
          <cell r="G70">
            <v>13</v>
          </cell>
        </row>
        <row r="71">
          <cell r="G71">
            <v>0</v>
          </cell>
        </row>
        <row r="72">
          <cell r="G72">
            <v>0</v>
          </cell>
        </row>
        <row r="73">
          <cell r="G73">
            <v>0</v>
          </cell>
        </row>
        <row r="74">
          <cell r="G74">
            <v>0</v>
          </cell>
        </row>
        <row r="75">
          <cell r="G75">
            <v>12</v>
          </cell>
        </row>
        <row r="76">
          <cell r="G76">
            <v>0</v>
          </cell>
        </row>
        <row r="77">
          <cell r="G77">
            <v>2</v>
          </cell>
        </row>
        <row r="78">
          <cell r="G78">
            <v>47</v>
          </cell>
        </row>
        <row r="79">
          <cell r="G79">
            <v>0</v>
          </cell>
        </row>
        <row r="80">
          <cell r="G80">
            <v>0</v>
          </cell>
        </row>
        <row r="81">
          <cell r="G81">
            <v>0</v>
          </cell>
        </row>
        <row r="82">
          <cell r="G82">
            <v>0</v>
          </cell>
        </row>
        <row r="83">
          <cell r="G83">
            <v>0</v>
          </cell>
        </row>
        <row r="84">
          <cell r="G84">
            <v>4</v>
          </cell>
        </row>
        <row r="85">
          <cell r="G85">
            <v>3</v>
          </cell>
        </row>
        <row r="86">
          <cell r="G86">
            <v>0</v>
          </cell>
        </row>
        <row r="87">
          <cell r="G87">
            <v>0</v>
          </cell>
        </row>
        <row r="88">
          <cell r="G88">
            <v>0</v>
          </cell>
        </row>
        <row r="89">
          <cell r="G89">
            <v>6</v>
          </cell>
        </row>
        <row r="90">
          <cell r="G90">
            <v>1</v>
          </cell>
        </row>
        <row r="91">
          <cell r="G91">
            <v>6</v>
          </cell>
        </row>
        <row r="92">
          <cell r="G92">
            <v>0</v>
          </cell>
        </row>
        <row r="93">
          <cell r="G93">
            <v>8</v>
          </cell>
        </row>
        <row r="94">
          <cell r="G94">
            <v>0</v>
          </cell>
        </row>
        <row r="95">
          <cell r="G95">
            <v>0</v>
          </cell>
        </row>
        <row r="96">
          <cell r="G96">
            <v>4</v>
          </cell>
        </row>
        <row r="97">
          <cell r="G97">
            <v>0</v>
          </cell>
        </row>
        <row r="98">
          <cell r="G98">
            <v>3</v>
          </cell>
        </row>
        <row r="99">
          <cell r="G99">
            <v>6</v>
          </cell>
        </row>
        <row r="100">
          <cell r="G100">
            <v>52</v>
          </cell>
        </row>
        <row r="101">
          <cell r="G101">
            <v>21</v>
          </cell>
        </row>
        <row r="102">
          <cell r="G102">
            <v>0</v>
          </cell>
        </row>
        <row r="103">
          <cell r="G103">
            <v>1</v>
          </cell>
        </row>
        <row r="104">
          <cell r="G104">
            <v>15</v>
          </cell>
        </row>
        <row r="105">
          <cell r="G105">
            <v>1</v>
          </cell>
        </row>
        <row r="106">
          <cell r="G106">
            <v>0</v>
          </cell>
        </row>
        <row r="107">
          <cell r="G107">
            <v>5</v>
          </cell>
        </row>
        <row r="108">
          <cell r="G108">
            <v>0</v>
          </cell>
        </row>
        <row r="109">
          <cell r="G109">
            <v>0</v>
          </cell>
        </row>
        <row r="110">
          <cell r="G110">
            <v>0</v>
          </cell>
        </row>
        <row r="111">
          <cell r="G111">
            <v>0</v>
          </cell>
        </row>
        <row r="112">
          <cell r="G112">
            <v>0</v>
          </cell>
        </row>
        <row r="113">
          <cell r="G113">
            <v>0</v>
          </cell>
        </row>
        <row r="114">
          <cell r="G114">
            <v>11</v>
          </cell>
        </row>
        <row r="115">
          <cell r="G115">
            <v>1</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5</v>
          </cell>
        </row>
        <row r="154">
          <cell r="G154">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1</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5</v>
          </cell>
        </row>
        <row r="407">
          <cell r="G407">
            <v>0</v>
          </cell>
        </row>
        <row r="419">
          <cell r="G419">
            <v>25</v>
          </cell>
        </row>
        <row r="420">
          <cell r="G420">
            <v>11</v>
          </cell>
        </row>
        <row r="421">
          <cell r="G421">
            <v>5</v>
          </cell>
        </row>
      </sheetData>
      <sheetData sheetId="11">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13</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1</v>
          </cell>
        </row>
        <row r="42">
          <cell r="G42">
            <v>0</v>
          </cell>
        </row>
        <row r="43">
          <cell r="G43">
            <v>1</v>
          </cell>
        </row>
        <row r="44">
          <cell r="G44">
            <v>0</v>
          </cell>
        </row>
        <row r="45">
          <cell r="G45">
            <v>2</v>
          </cell>
        </row>
        <row r="46">
          <cell r="G46">
            <v>4</v>
          </cell>
        </row>
        <row r="47">
          <cell r="G47">
            <v>32</v>
          </cell>
        </row>
        <row r="48">
          <cell r="G48">
            <v>0</v>
          </cell>
        </row>
        <row r="49">
          <cell r="G49">
            <v>0</v>
          </cell>
        </row>
        <row r="50">
          <cell r="G50">
            <v>1</v>
          </cell>
        </row>
        <row r="51">
          <cell r="G51">
            <v>0</v>
          </cell>
        </row>
        <row r="52">
          <cell r="G52">
            <v>1</v>
          </cell>
        </row>
        <row r="53">
          <cell r="G53">
            <v>0</v>
          </cell>
        </row>
        <row r="54">
          <cell r="G54">
            <v>4</v>
          </cell>
        </row>
        <row r="55">
          <cell r="G55">
            <v>0</v>
          </cell>
        </row>
        <row r="56">
          <cell r="G56">
            <v>3</v>
          </cell>
        </row>
        <row r="57">
          <cell r="G57">
            <v>0</v>
          </cell>
        </row>
        <row r="58">
          <cell r="G58">
            <v>0</v>
          </cell>
        </row>
        <row r="59">
          <cell r="G59">
            <v>0</v>
          </cell>
        </row>
        <row r="60">
          <cell r="G60">
            <v>0</v>
          </cell>
        </row>
        <row r="61">
          <cell r="G61">
            <v>0</v>
          </cell>
        </row>
        <row r="62">
          <cell r="G62">
            <v>0</v>
          </cell>
        </row>
        <row r="63">
          <cell r="G63">
            <v>0</v>
          </cell>
        </row>
        <row r="64">
          <cell r="G64">
            <v>3</v>
          </cell>
        </row>
        <row r="65">
          <cell r="G65">
            <v>0</v>
          </cell>
        </row>
        <row r="66">
          <cell r="G66">
            <v>0</v>
          </cell>
        </row>
        <row r="67">
          <cell r="G67">
            <v>13</v>
          </cell>
        </row>
        <row r="68">
          <cell r="G68">
            <v>18</v>
          </cell>
        </row>
        <row r="69">
          <cell r="G69">
            <v>0</v>
          </cell>
        </row>
        <row r="70">
          <cell r="G70">
            <v>3</v>
          </cell>
        </row>
        <row r="71">
          <cell r="G71">
            <v>0</v>
          </cell>
        </row>
        <row r="72">
          <cell r="G72">
            <v>0</v>
          </cell>
        </row>
        <row r="73">
          <cell r="G73">
            <v>1</v>
          </cell>
        </row>
        <row r="74">
          <cell r="G74">
            <v>0</v>
          </cell>
        </row>
        <row r="75">
          <cell r="G75">
            <v>2</v>
          </cell>
        </row>
        <row r="76">
          <cell r="G76">
            <v>0</v>
          </cell>
        </row>
        <row r="77">
          <cell r="G77">
            <v>0</v>
          </cell>
        </row>
        <row r="78">
          <cell r="G78">
            <v>34</v>
          </cell>
        </row>
        <row r="79">
          <cell r="G79">
            <v>0</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1</v>
          </cell>
        </row>
        <row r="92">
          <cell r="G92">
            <v>0</v>
          </cell>
        </row>
        <row r="93">
          <cell r="G93">
            <v>1</v>
          </cell>
        </row>
        <row r="94">
          <cell r="G94">
            <v>0</v>
          </cell>
        </row>
        <row r="95">
          <cell r="G95">
            <v>0</v>
          </cell>
        </row>
        <row r="96">
          <cell r="G96">
            <v>1</v>
          </cell>
        </row>
        <row r="97">
          <cell r="G97">
            <v>0</v>
          </cell>
        </row>
        <row r="98">
          <cell r="G98">
            <v>1</v>
          </cell>
        </row>
        <row r="99">
          <cell r="G99">
            <v>2</v>
          </cell>
        </row>
        <row r="100">
          <cell r="G100">
            <v>13</v>
          </cell>
        </row>
        <row r="101">
          <cell r="G101">
            <v>5</v>
          </cell>
        </row>
        <row r="102">
          <cell r="G102">
            <v>0</v>
          </cell>
        </row>
        <row r="103">
          <cell r="G103">
            <v>0</v>
          </cell>
        </row>
        <row r="104">
          <cell r="G104">
            <v>10</v>
          </cell>
        </row>
        <row r="105">
          <cell r="G105">
            <v>0</v>
          </cell>
        </row>
        <row r="106">
          <cell r="G106">
            <v>0</v>
          </cell>
        </row>
        <row r="107">
          <cell r="G107">
            <v>2</v>
          </cell>
        </row>
        <row r="108">
          <cell r="G108">
            <v>0</v>
          </cell>
        </row>
        <row r="109">
          <cell r="G109">
            <v>0</v>
          </cell>
        </row>
        <row r="110">
          <cell r="G110">
            <v>0</v>
          </cell>
        </row>
        <row r="111">
          <cell r="G111">
            <v>0</v>
          </cell>
        </row>
        <row r="112">
          <cell r="G112">
            <v>0</v>
          </cell>
        </row>
        <row r="113">
          <cell r="G113">
            <v>0</v>
          </cell>
        </row>
        <row r="114">
          <cell r="G114">
            <v>2</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3</v>
          </cell>
        </row>
        <row r="154">
          <cell r="G154">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1</v>
          </cell>
        </row>
        <row r="405">
          <cell r="G405">
            <v>0</v>
          </cell>
        </row>
        <row r="406">
          <cell r="G406">
            <v>0</v>
          </cell>
        </row>
        <row r="418">
          <cell r="G418">
            <v>9</v>
          </cell>
        </row>
        <row r="419">
          <cell r="G419">
            <v>1</v>
          </cell>
        </row>
        <row r="420">
          <cell r="G420">
            <v>2</v>
          </cell>
        </row>
      </sheetData>
      <sheetData sheetId="1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3</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1</v>
          </cell>
        </row>
        <row r="44">
          <cell r="G44">
            <v>0</v>
          </cell>
        </row>
        <row r="45">
          <cell r="G45">
            <v>2</v>
          </cell>
        </row>
        <row r="46">
          <cell r="G46">
            <v>2</v>
          </cell>
        </row>
        <row r="47">
          <cell r="G47">
            <v>23</v>
          </cell>
        </row>
        <row r="48">
          <cell r="G48">
            <v>0</v>
          </cell>
        </row>
        <row r="49">
          <cell r="G49">
            <v>1</v>
          </cell>
        </row>
        <row r="50">
          <cell r="G50">
            <v>0</v>
          </cell>
        </row>
        <row r="51">
          <cell r="G51">
            <v>0</v>
          </cell>
        </row>
        <row r="52">
          <cell r="G52">
            <v>0</v>
          </cell>
        </row>
        <row r="53">
          <cell r="G53">
            <v>0</v>
          </cell>
        </row>
        <row r="54">
          <cell r="G54">
            <v>7</v>
          </cell>
        </row>
        <row r="55">
          <cell r="G55">
            <v>0</v>
          </cell>
        </row>
        <row r="56">
          <cell r="G56">
            <v>5</v>
          </cell>
        </row>
        <row r="57">
          <cell r="G57">
            <v>1</v>
          </cell>
        </row>
        <row r="58">
          <cell r="G58">
            <v>0</v>
          </cell>
        </row>
        <row r="59">
          <cell r="G59">
            <v>0</v>
          </cell>
        </row>
        <row r="60">
          <cell r="G60">
            <v>0</v>
          </cell>
        </row>
        <row r="61">
          <cell r="G61">
            <v>0</v>
          </cell>
        </row>
        <row r="62">
          <cell r="G62">
            <v>0</v>
          </cell>
        </row>
        <row r="63">
          <cell r="G63">
            <v>0</v>
          </cell>
        </row>
        <row r="64">
          <cell r="G64">
            <v>1</v>
          </cell>
        </row>
        <row r="65">
          <cell r="G65">
            <v>0</v>
          </cell>
        </row>
        <row r="66">
          <cell r="G66">
            <v>0</v>
          </cell>
        </row>
        <row r="67">
          <cell r="G67">
            <v>1</v>
          </cell>
        </row>
        <row r="68">
          <cell r="G68">
            <v>17</v>
          </cell>
        </row>
        <row r="69">
          <cell r="G69">
            <v>0</v>
          </cell>
        </row>
        <row r="70">
          <cell r="G70">
            <v>1</v>
          </cell>
        </row>
        <row r="71">
          <cell r="G71">
            <v>0</v>
          </cell>
        </row>
        <row r="72">
          <cell r="G72">
            <v>0</v>
          </cell>
        </row>
        <row r="73">
          <cell r="G73">
            <v>0</v>
          </cell>
        </row>
        <row r="74">
          <cell r="G74">
            <v>0</v>
          </cell>
        </row>
        <row r="75">
          <cell r="G75">
            <v>3</v>
          </cell>
        </row>
        <row r="76">
          <cell r="G76">
            <v>0</v>
          </cell>
        </row>
        <row r="77">
          <cell r="G77">
            <v>2</v>
          </cell>
        </row>
        <row r="78">
          <cell r="G78">
            <v>13</v>
          </cell>
        </row>
        <row r="79">
          <cell r="G79">
            <v>0</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1</v>
          </cell>
        </row>
        <row r="91">
          <cell r="G91">
            <v>0</v>
          </cell>
        </row>
        <row r="92">
          <cell r="G92">
            <v>0</v>
          </cell>
        </row>
        <row r="93">
          <cell r="G93">
            <v>0</v>
          </cell>
        </row>
        <row r="94">
          <cell r="G94">
            <v>0</v>
          </cell>
        </row>
        <row r="95">
          <cell r="G95">
            <v>0</v>
          </cell>
        </row>
        <row r="96">
          <cell r="G96">
            <v>0</v>
          </cell>
        </row>
        <row r="97">
          <cell r="G97">
            <v>0</v>
          </cell>
        </row>
        <row r="98">
          <cell r="G98">
            <v>0</v>
          </cell>
        </row>
        <row r="99">
          <cell r="G99">
            <v>1</v>
          </cell>
        </row>
        <row r="100">
          <cell r="G100">
            <v>17</v>
          </cell>
        </row>
        <row r="101">
          <cell r="G101">
            <v>1</v>
          </cell>
        </row>
        <row r="102">
          <cell r="G102">
            <v>0</v>
          </cell>
        </row>
        <row r="103">
          <cell r="G103">
            <v>0</v>
          </cell>
        </row>
        <row r="104">
          <cell r="G104">
            <v>1</v>
          </cell>
        </row>
        <row r="105">
          <cell r="G105">
            <v>0</v>
          </cell>
        </row>
        <row r="106">
          <cell r="G106">
            <v>0</v>
          </cell>
        </row>
        <row r="107">
          <cell r="G107">
            <v>2</v>
          </cell>
        </row>
        <row r="108">
          <cell r="G108">
            <v>0</v>
          </cell>
        </row>
        <row r="109">
          <cell r="G109">
            <v>0</v>
          </cell>
        </row>
        <row r="110">
          <cell r="G110">
            <v>0</v>
          </cell>
        </row>
        <row r="111">
          <cell r="G111">
            <v>0</v>
          </cell>
        </row>
        <row r="112">
          <cell r="G112">
            <v>0</v>
          </cell>
        </row>
        <row r="113">
          <cell r="G113">
            <v>0</v>
          </cell>
        </row>
        <row r="114">
          <cell r="G114">
            <v>2</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2</v>
          </cell>
        </row>
        <row r="154">
          <cell r="G154">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18">
          <cell r="G418">
            <v>2</v>
          </cell>
        </row>
        <row r="419">
          <cell r="G419">
            <v>0</v>
          </cell>
        </row>
        <row r="420">
          <cell r="G420">
            <v>1</v>
          </cell>
        </row>
      </sheetData>
      <sheetData sheetId="13">
        <row r="11">
          <cell r="G11">
            <v>12</v>
          </cell>
        </row>
        <row r="12">
          <cell r="G12">
            <v>40</v>
          </cell>
        </row>
        <row r="13">
          <cell r="G13">
            <v>1</v>
          </cell>
        </row>
        <row r="14">
          <cell r="G14">
            <v>2</v>
          </cell>
        </row>
        <row r="15">
          <cell r="G15">
            <v>6</v>
          </cell>
        </row>
        <row r="16">
          <cell r="G16">
            <v>0</v>
          </cell>
        </row>
        <row r="17">
          <cell r="G17">
            <v>0</v>
          </cell>
        </row>
        <row r="18">
          <cell r="G18">
            <v>0</v>
          </cell>
        </row>
        <row r="19">
          <cell r="G19">
            <v>0</v>
          </cell>
        </row>
        <row r="20">
          <cell r="G20">
            <v>0</v>
          </cell>
        </row>
        <row r="21">
          <cell r="G21">
            <v>0</v>
          </cell>
        </row>
        <row r="22">
          <cell r="G22">
            <v>32</v>
          </cell>
        </row>
        <row r="23">
          <cell r="G23">
            <v>151</v>
          </cell>
        </row>
        <row r="24">
          <cell r="G24">
            <v>32</v>
          </cell>
        </row>
        <row r="25">
          <cell r="G25">
            <v>8</v>
          </cell>
        </row>
        <row r="26">
          <cell r="G26">
            <v>1</v>
          </cell>
        </row>
        <row r="27">
          <cell r="G27">
            <v>0</v>
          </cell>
        </row>
        <row r="28">
          <cell r="G28">
            <v>55</v>
          </cell>
        </row>
        <row r="29">
          <cell r="G29">
            <v>4</v>
          </cell>
        </row>
        <row r="30">
          <cell r="G30">
            <v>13</v>
          </cell>
        </row>
        <row r="31">
          <cell r="G31">
            <v>0</v>
          </cell>
        </row>
        <row r="32">
          <cell r="G32">
            <v>0</v>
          </cell>
        </row>
        <row r="33">
          <cell r="G33">
            <v>1</v>
          </cell>
        </row>
        <row r="34">
          <cell r="G34">
            <v>1</v>
          </cell>
        </row>
        <row r="35">
          <cell r="G35">
            <v>0</v>
          </cell>
        </row>
        <row r="36">
          <cell r="G36">
            <v>276</v>
          </cell>
        </row>
        <row r="37">
          <cell r="G37">
            <v>10</v>
          </cell>
        </row>
        <row r="38">
          <cell r="G38">
            <v>0</v>
          </cell>
        </row>
        <row r="40">
          <cell r="G40">
            <v>14</v>
          </cell>
        </row>
        <row r="41">
          <cell r="G41">
            <v>5</v>
          </cell>
        </row>
        <row r="42">
          <cell r="G42">
            <v>0</v>
          </cell>
        </row>
        <row r="43">
          <cell r="G43">
            <v>28</v>
          </cell>
        </row>
        <row r="44">
          <cell r="G44">
            <v>29</v>
          </cell>
        </row>
        <row r="45">
          <cell r="G45">
            <v>100</v>
          </cell>
        </row>
        <row r="46">
          <cell r="G46">
            <v>184</v>
          </cell>
        </row>
        <row r="47">
          <cell r="G47">
            <v>459</v>
          </cell>
        </row>
        <row r="48">
          <cell r="G48">
            <v>3</v>
          </cell>
        </row>
        <row r="49">
          <cell r="G49">
            <v>35</v>
          </cell>
        </row>
        <row r="50">
          <cell r="G50">
            <v>95</v>
          </cell>
        </row>
        <row r="51">
          <cell r="G51">
            <v>0</v>
          </cell>
        </row>
        <row r="52">
          <cell r="G52">
            <v>13</v>
          </cell>
        </row>
        <row r="53">
          <cell r="G53">
            <v>0</v>
          </cell>
        </row>
        <row r="54">
          <cell r="G54">
            <v>68</v>
          </cell>
        </row>
        <row r="55">
          <cell r="G55">
            <v>3</v>
          </cell>
        </row>
        <row r="56">
          <cell r="G56">
            <v>190</v>
          </cell>
        </row>
        <row r="57">
          <cell r="G57">
            <v>1</v>
          </cell>
        </row>
        <row r="58">
          <cell r="G58">
            <v>92</v>
          </cell>
        </row>
        <row r="59">
          <cell r="G59">
            <v>0</v>
          </cell>
        </row>
        <row r="60">
          <cell r="G60">
            <v>0</v>
          </cell>
        </row>
        <row r="61">
          <cell r="G61">
            <v>0</v>
          </cell>
        </row>
        <row r="62">
          <cell r="G62">
            <v>0</v>
          </cell>
        </row>
        <row r="63">
          <cell r="G63">
            <v>2</v>
          </cell>
        </row>
        <row r="64">
          <cell r="G64">
            <v>4</v>
          </cell>
        </row>
        <row r="65">
          <cell r="G65">
            <v>382</v>
          </cell>
        </row>
        <row r="66">
          <cell r="G66">
            <v>8</v>
          </cell>
        </row>
        <row r="67">
          <cell r="G67">
            <v>201</v>
          </cell>
        </row>
        <row r="68">
          <cell r="G68">
            <v>168</v>
          </cell>
        </row>
        <row r="69">
          <cell r="G69">
            <v>443</v>
          </cell>
        </row>
        <row r="70">
          <cell r="G70">
            <v>0</v>
          </cell>
        </row>
        <row r="71">
          <cell r="G71">
            <v>49</v>
          </cell>
        </row>
        <row r="72">
          <cell r="G72">
            <v>0</v>
          </cell>
        </row>
        <row r="73">
          <cell r="G73">
            <v>2</v>
          </cell>
        </row>
        <row r="74">
          <cell r="G74">
            <v>6</v>
          </cell>
        </row>
        <row r="75">
          <cell r="G75">
            <v>0</v>
          </cell>
        </row>
        <row r="76">
          <cell r="G76">
            <v>92</v>
          </cell>
        </row>
        <row r="77">
          <cell r="G77">
            <v>0</v>
          </cell>
        </row>
        <row r="78">
          <cell r="G78">
            <v>48</v>
          </cell>
        </row>
        <row r="79">
          <cell r="G79">
            <v>80</v>
          </cell>
        </row>
        <row r="80">
          <cell r="G80">
            <v>3</v>
          </cell>
        </row>
        <row r="81">
          <cell r="G81">
            <v>0</v>
          </cell>
        </row>
        <row r="82">
          <cell r="G82">
            <v>0</v>
          </cell>
        </row>
        <row r="83">
          <cell r="G83">
            <v>0</v>
          </cell>
        </row>
        <row r="84">
          <cell r="G84">
            <v>0</v>
          </cell>
        </row>
        <row r="85">
          <cell r="G85">
            <v>17</v>
          </cell>
        </row>
        <row r="86">
          <cell r="G86">
            <v>11</v>
          </cell>
        </row>
        <row r="87">
          <cell r="G87">
            <v>0</v>
          </cell>
        </row>
        <row r="88">
          <cell r="G88">
            <v>0</v>
          </cell>
        </row>
        <row r="89">
          <cell r="G89">
            <v>1</v>
          </cell>
        </row>
        <row r="90">
          <cell r="G90">
            <v>31</v>
          </cell>
        </row>
        <row r="91">
          <cell r="G91">
            <v>17</v>
          </cell>
        </row>
        <row r="92">
          <cell r="G92">
            <v>39</v>
          </cell>
        </row>
        <row r="93">
          <cell r="G93">
            <v>0</v>
          </cell>
        </row>
        <row r="94">
          <cell r="G94">
            <v>39</v>
          </cell>
        </row>
        <row r="95">
          <cell r="G95">
            <v>3</v>
          </cell>
        </row>
        <row r="96">
          <cell r="G96">
            <v>0</v>
          </cell>
        </row>
        <row r="97">
          <cell r="G97">
            <v>13</v>
          </cell>
        </row>
        <row r="98">
          <cell r="G98">
            <v>6</v>
          </cell>
        </row>
        <row r="99">
          <cell r="G99">
            <v>19</v>
          </cell>
        </row>
        <row r="100">
          <cell r="G100">
            <v>28</v>
          </cell>
        </row>
        <row r="101">
          <cell r="G101">
            <v>208</v>
          </cell>
        </row>
        <row r="102">
          <cell r="G102">
            <v>237</v>
          </cell>
        </row>
        <row r="103">
          <cell r="G103">
            <v>0</v>
          </cell>
        </row>
        <row r="104">
          <cell r="G104">
            <v>10</v>
          </cell>
        </row>
        <row r="105">
          <cell r="G105">
            <v>55</v>
          </cell>
        </row>
        <row r="106">
          <cell r="G106">
            <v>0</v>
          </cell>
        </row>
        <row r="107">
          <cell r="G107">
            <v>53</v>
          </cell>
        </row>
        <row r="108">
          <cell r="G108">
            <v>46</v>
          </cell>
        </row>
        <row r="109">
          <cell r="G109">
            <v>0</v>
          </cell>
        </row>
        <row r="111">
          <cell r="G111">
            <v>17</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10</v>
          </cell>
        </row>
        <row r="138">
          <cell r="G138">
            <v>3</v>
          </cell>
        </row>
        <row r="140">
          <cell r="G140">
            <v>3</v>
          </cell>
        </row>
        <row r="141">
          <cell r="G141">
            <v>0</v>
          </cell>
        </row>
        <row r="142">
          <cell r="G142">
            <v>0</v>
          </cell>
        </row>
        <row r="143">
          <cell r="G143">
            <v>0</v>
          </cell>
        </row>
        <row r="144">
          <cell r="G144">
            <v>63</v>
          </cell>
        </row>
        <row r="145">
          <cell r="G145">
            <v>0</v>
          </cell>
        </row>
        <row r="146">
          <cell r="G146">
            <v>0</v>
          </cell>
        </row>
        <row r="147">
          <cell r="G147">
            <v>0</v>
          </cell>
        </row>
        <row r="148">
          <cell r="G148">
            <v>0</v>
          </cell>
        </row>
        <row r="149">
          <cell r="G149">
            <v>0</v>
          </cell>
        </row>
        <row r="150">
          <cell r="G150">
            <v>3</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1</v>
          </cell>
        </row>
        <row r="403">
          <cell r="G403">
            <v>1</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4</v>
          </cell>
        </row>
        <row r="413">
          <cell r="G413">
            <v>2</v>
          </cell>
        </row>
        <row r="425">
          <cell r="G425">
            <v>632</v>
          </cell>
        </row>
        <row r="426">
          <cell r="G426">
            <v>78</v>
          </cell>
        </row>
        <row r="427">
          <cell r="G427">
            <v>374</v>
          </cell>
        </row>
      </sheetData>
      <sheetData sheetId="14">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48</v>
          </cell>
        </row>
        <row r="24">
          <cell r="G24">
            <v>15</v>
          </cell>
        </row>
        <row r="25">
          <cell r="G25">
            <v>26</v>
          </cell>
        </row>
        <row r="26">
          <cell r="G26">
            <v>0</v>
          </cell>
        </row>
        <row r="27">
          <cell r="G27">
            <v>0</v>
          </cell>
        </row>
        <row r="28">
          <cell r="G28">
            <v>6</v>
          </cell>
        </row>
        <row r="29">
          <cell r="G29">
            <v>32</v>
          </cell>
        </row>
        <row r="30">
          <cell r="G30">
            <v>3</v>
          </cell>
        </row>
        <row r="31">
          <cell r="G31">
            <v>0</v>
          </cell>
        </row>
        <row r="32">
          <cell r="G32">
            <v>0</v>
          </cell>
        </row>
        <row r="33">
          <cell r="G33">
            <v>0</v>
          </cell>
        </row>
        <row r="34">
          <cell r="G34">
            <v>0</v>
          </cell>
        </row>
        <row r="35">
          <cell r="G35">
            <v>0</v>
          </cell>
        </row>
        <row r="36">
          <cell r="G36">
            <v>6</v>
          </cell>
        </row>
        <row r="37">
          <cell r="G37">
            <v>5</v>
          </cell>
        </row>
        <row r="38">
          <cell r="G38">
            <v>0</v>
          </cell>
        </row>
        <row r="40">
          <cell r="G40">
            <v>0</v>
          </cell>
        </row>
        <row r="41">
          <cell r="G41">
            <v>0</v>
          </cell>
        </row>
        <row r="42">
          <cell r="G42">
            <v>0</v>
          </cell>
        </row>
        <row r="43">
          <cell r="G43">
            <v>2</v>
          </cell>
        </row>
        <row r="44">
          <cell r="G44">
            <v>0</v>
          </cell>
        </row>
        <row r="45">
          <cell r="G45">
            <v>8</v>
          </cell>
        </row>
        <row r="46">
          <cell r="G46">
            <v>91</v>
          </cell>
        </row>
        <row r="47">
          <cell r="G47">
            <v>16</v>
          </cell>
        </row>
        <row r="48">
          <cell r="G48">
            <v>3</v>
          </cell>
        </row>
        <row r="49">
          <cell r="G49">
            <v>0</v>
          </cell>
        </row>
        <row r="50">
          <cell r="G50">
            <v>0</v>
          </cell>
        </row>
        <row r="51">
          <cell r="G51">
            <v>0</v>
          </cell>
        </row>
        <row r="52">
          <cell r="G52">
            <v>1</v>
          </cell>
        </row>
        <row r="53">
          <cell r="G53">
            <v>7</v>
          </cell>
        </row>
        <row r="54">
          <cell r="G54">
            <v>36</v>
          </cell>
        </row>
        <row r="55">
          <cell r="G55">
            <v>18</v>
          </cell>
        </row>
        <row r="56">
          <cell r="G56">
            <v>58</v>
          </cell>
        </row>
        <row r="57">
          <cell r="G57">
            <v>6</v>
          </cell>
        </row>
        <row r="58">
          <cell r="G58">
            <v>0</v>
          </cell>
        </row>
        <row r="59">
          <cell r="G59">
            <v>2</v>
          </cell>
        </row>
        <row r="60">
          <cell r="G60">
            <v>0</v>
          </cell>
        </row>
        <row r="61">
          <cell r="G61">
            <v>0</v>
          </cell>
        </row>
        <row r="62">
          <cell r="G62">
            <v>0</v>
          </cell>
        </row>
        <row r="63">
          <cell r="G63">
            <v>0</v>
          </cell>
        </row>
        <row r="64">
          <cell r="G64">
            <v>2</v>
          </cell>
        </row>
        <row r="65">
          <cell r="G65">
            <v>88</v>
          </cell>
        </row>
        <row r="66">
          <cell r="G66">
            <v>4</v>
          </cell>
        </row>
        <row r="67">
          <cell r="G67">
            <v>9</v>
          </cell>
        </row>
        <row r="68">
          <cell r="G68">
            <v>59</v>
          </cell>
        </row>
        <row r="69">
          <cell r="G69">
            <v>247</v>
          </cell>
        </row>
        <row r="70">
          <cell r="G70">
            <v>0</v>
          </cell>
        </row>
        <row r="71">
          <cell r="G71">
            <v>2</v>
          </cell>
        </row>
        <row r="72">
          <cell r="G72">
            <v>0</v>
          </cell>
        </row>
        <row r="73">
          <cell r="G73">
            <v>0</v>
          </cell>
        </row>
        <row r="74">
          <cell r="G74">
            <v>0</v>
          </cell>
        </row>
        <row r="75">
          <cell r="G75">
            <v>0</v>
          </cell>
        </row>
        <row r="76">
          <cell r="G76">
            <v>38</v>
          </cell>
        </row>
        <row r="77">
          <cell r="G77">
            <v>0</v>
          </cell>
        </row>
        <row r="78">
          <cell r="G78">
            <v>0</v>
          </cell>
        </row>
        <row r="79">
          <cell r="G79">
            <v>6</v>
          </cell>
        </row>
        <row r="80">
          <cell r="G80">
            <v>0</v>
          </cell>
        </row>
        <row r="81">
          <cell r="G81">
            <v>0</v>
          </cell>
        </row>
        <row r="82">
          <cell r="G82">
            <v>0</v>
          </cell>
        </row>
        <row r="83">
          <cell r="G83">
            <v>0</v>
          </cell>
        </row>
        <row r="84">
          <cell r="G84">
            <v>0</v>
          </cell>
        </row>
        <row r="85">
          <cell r="G85">
            <v>3</v>
          </cell>
        </row>
        <row r="86">
          <cell r="G86">
            <v>1</v>
          </cell>
        </row>
        <row r="87">
          <cell r="G87">
            <v>0</v>
          </cell>
        </row>
        <row r="88">
          <cell r="G88">
            <v>0</v>
          </cell>
        </row>
        <row r="89">
          <cell r="G89">
            <v>0</v>
          </cell>
        </row>
        <row r="90">
          <cell r="G90">
            <v>1</v>
          </cell>
        </row>
        <row r="91">
          <cell r="G91">
            <v>6</v>
          </cell>
        </row>
        <row r="92">
          <cell r="G92">
            <v>0</v>
          </cell>
        </row>
        <row r="93">
          <cell r="G93">
            <v>0</v>
          </cell>
        </row>
        <row r="94">
          <cell r="G94">
            <v>0</v>
          </cell>
        </row>
        <row r="95">
          <cell r="G95">
            <v>0</v>
          </cell>
        </row>
        <row r="96">
          <cell r="G96">
            <v>0</v>
          </cell>
        </row>
        <row r="97">
          <cell r="G97">
            <v>1</v>
          </cell>
        </row>
        <row r="98">
          <cell r="G98">
            <v>0</v>
          </cell>
        </row>
        <row r="99">
          <cell r="G99">
            <v>1</v>
          </cell>
        </row>
        <row r="100">
          <cell r="G100">
            <v>2</v>
          </cell>
        </row>
        <row r="101">
          <cell r="G101">
            <v>16</v>
          </cell>
        </row>
        <row r="102">
          <cell r="G102">
            <v>13</v>
          </cell>
        </row>
        <row r="103">
          <cell r="G103">
            <v>0</v>
          </cell>
        </row>
        <row r="104">
          <cell r="G104">
            <v>0</v>
          </cell>
        </row>
        <row r="105">
          <cell r="G105">
            <v>2</v>
          </cell>
        </row>
        <row r="106">
          <cell r="G106">
            <v>0</v>
          </cell>
        </row>
        <row r="107">
          <cell r="G107">
            <v>8</v>
          </cell>
        </row>
        <row r="108">
          <cell r="G108">
            <v>4</v>
          </cell>
        </row>
        <row r="109">
          <cell r="G109">
            <v>0</v>
          </cell>
        </row>
        <row r="110">
          <cell r="G110">
            <v>1</v>
          </cell>
        </row>
        <row r="111">
          <cell r="G111">
            <v>5</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7">
          <cell r="G137">
            <v>1</v>
          </cell>
        </row>
        <row r="138">
          <cell r="G138">
            <v>0</v>
          </cell>
        </row>
        <row r="139">
          <cell r="G139">
            <v>2</v>
          </cell>
        </row>
        <row r="140">
          <cell r="G140">
            <v>0</v>
          </cell>
        </row>
        <row r="141">
          <cell r="G141">
            <v>0</v>
          </cell>
        </row>
        <row r="142">
          <cell r="G142">
            <v>0</v>
          </cell>
        </row>
        <row r="143">
          <cell r="G143">
            <v>0</v>
          </cell>
        </row>
        <row r="144">
          <cell r="G144">
            <v>0</v>
          </cell>
        </row>
        <row r="145">
          <cell r="G145">
            <v>1</v>
          </cell>
        </row>
        <row r="146">
          <cell r="G146">
            <v>0</v>
          </cell>
        </row>
        <row r="147">
          <cell r="G147">
            <v>33</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18</v>
          </cell>
        </row>
        <row r="404">
          <cell r="G404">
            <v>0</v>
          </cell>
        </row>
        <row r="416">
          <cell r="G416">
            <v>129</v>
          </cell>
        </row>
        <row r="417">
          <cell r="G417">
            <v>30</v>
          </cell>
        </row>
        <row r="418">
          <cell r="G418">
            <v>46</v>
          </cell>
        </row>
      </sheetData>
      <sheetData sheetId="15">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16</v>
          </cell>
        </row>
        <row r="24">
          <cell r="G24">
            <v>16</v>
          </cell>
        </row>
        <row r="25">
          <cell r="G25">
            <v>0</v>
          </cell>
        </row>
        <row r="26">
          <cell r="G26">
            <v>0</v>
          </cell>
        </row>
        <row r="27">
          <cell r="G27">
            <v>0</v>
          </cell>
        </row>
        <row r="28">
          <cell r="G28">
            <v>2</v>
          </cell>
        </row>
        <row r="29">
          <cell r="G29">
            <v>9</v>
          </cell>
        </row>
        <row r="30">
          <cell r="G30">
            <v>1</v>
          </cell>
        </row>
        <row r="31">
          <cell r="G31">
            <v>0</v>
          </cell>
        </row>
        <row r="32">
          <cell r="G32">
            <v>0</v>
          </cell>
        </row>
        <row r="33">
          <cell r="G33">
            <v>0</v>
          </cell>
        </row>
        <row r="34">
          <cell r="G34">
            <v>2</v>
          </cell>
        </row>
        <row r="35">
          <cell r="G35">
            <v>0</v>
          </cell>
        </row>
        <row r="36">
          <cell r="G36">
            <v>5</v>
          </cell>
        </row>
        <row r="37">
          <cell r="G37">
            <v>0</v>
          </cell>
        </row>
        <row r="38">
          <cell r="G38">
            <v>0</v>
          </cell>
        </row>
        <row r="40">
          <cell r="G40">
            <v>0</v>
          </cell>
        </row>
        <row r="41">
          <cell r="G41">
            <v>0</v>
          </cell>
        </row>
        <row r="42">
          <cell r="G42">
            <v>0</v>
          </cell>
        </row>
        <row r="43">
          <cell r="G43">
            <v>3</v>
          </cell>
        </row>
        <row r="44">
          <cell r="G44">
            <v>8</v>
          </cell>
        </row>
        <row r="45">
          <cell r="G45">
            <v>11</v>
          </cell>
        </row>
        <row r="46">
          <cell r="G46">
            <v>34</v>
          </cell>
        </row>
        <row r="47">
          <cell r="G47">
            <v>178</v>
          </cell>
        </row>
        <row r="48">
          <cell r="G48">
            <v>26</v>
          </cell>
        </row>
        <row r="49">
          <cell r="G49">
            <v>10</v>
          </cell>
        </row>
        <row r="50">
          <cell r="G50">
            <v>16</v>
          </cell>
        </row>
        <row r="51">
          <cell r="G51">
            <v>0</v>
          </cell>
        </row>
        <row r="52">
          <cell r="G52">
            <v>3</v>
          </cell>
        </row>
        <row r="53">
          <cell r="G53">
            <v>0</v>
          </cell>
        </row>
        <row r="54">
          <cell r="G54">
            <v>10</v>
          </cell>
        </row>
        <row r="55">
          <cell r="G55">
            <v>0</v>
          </cell>
        </row>
        <row r="56">
          <cell r="G56">
            <v>24</v>
          </cell>
        </row>
        <row r="57">
          <cell r="G57">
            <v>0</v>
          </cell>
        </row>
        <row r="58">
          <cell r="G58">
            <v>0</v>
          </cell>
        </row>
        <row r="59">
          <cell r="G59">
            <v>13</v>
          </cell>
        </row>
        <row r="60">
          <cell r="G60">
            <v>0</v>
          </cell>
        </row>
        <row r="61">
          <cell r="G61">
            <v>0</v>
          </cell>
        </row>
        <row r="62">
          <cell r="G62">
            <v>0</v>
          </cell>
        </row>
        <row r="63">
          <cell r="G63">
            <v>0</v>
          </cell>
        </row>
        <row r="64">
          <cell r="G64">
            <v>0</v>
          </cell>
        </row>
        <row r="65">
          <cell r="G65">
            <v>46</v>
          </cell>
        </row>
        <row r="66">
          <cell r="G66">
            <v>0</v>
          </cell>
        </row>
        <row r="67">
          <cell r="G67">
            <v>18</v>
          </cell>
        </row>
        <row r="68">
          <cell r="G68">
            <v>75</v>
          </cell>
        </row>
        <row r="69">
          <cell r="G69">
            <v>112</v>
          </cell>
        </row>
        <row r="70">
          <cell r="G70">
            <v>0</v>
          </cell>
        </row>
        <row r="71">
          <cell r="G71">
            <v>2</v>
          </cell>
        </row>
        <row r="72">
          <cell r="G72">
            <v>0</v>
          </cell>
        </row>
        <row r="73">
          <cell r="G73">
            <v>0</v>
          </cell>
        </row>
        <row r="74">
          <cell r="G74">
            <v>9</v>
          </cell>
        </row>
        <row r="75">
          <cell r="G75">
            <v>0</v>
          </cell>
        </row>
        <row r="76">
          <cell r="G76">
            <v>46</v>
          </cell>
        </row>
        <row r="77">
          <cell r="G77">
            <v>0</v>
          </cell>
        </row>
        <row r="78">
          <cell r="G78">
            <v>10</v>
          </cell>
        </row>
        <row r="79">
          <cell r="G79">
            <v>103</v>
          </cell>
        </row>
        <row r="80">
          <cell r="G80">
            <v>0</v>
          </cell>
        </row>
        <row r="81">
          <cell r="G81">
            <v>2</v>
          </cell>
        </row>
        <row r="82">
          <cell r="G82">
            <v>0</v>
          </cell>
        </row>
        <row r="83">
          <cell r="G83">
            <v>0</v>
          </cell>
        </row>
        <row r="84">
          <cell r="G84">
            <v>0</v>
          </cell>
        </row>
        <row r="85">
          <cell r="G85">
            <v>1</v>
          </cell>
        </row>
        <row r="86">
          <cell r="G86">
            <v>1</v>
          </cell>
        </row>
        <row r="87">
          <cell r="G87">
            <v>0</v>
          </cell>
        </row>
        <row r="88">
          <cell r="G88">
            <v>0</v>
          </cell>
        </row>
        <row r="89">
          <cell r="G89">
            <v>0</v>
          </cell>
        </row>
        <row r="90">
          <cell r="G90">
            <v>1</v>
          </cell>
        </row>
        <row r="91">
          <cell r="G91">
            <v>3</v>
          </cell>
        </row>
        <row r="92">
          <cell r="G92">
            <v>6</v>
          </cell>
        </row>
        <row r="93">
          <cell r="G93">
            <v>0</v>
          </cell>
        </row>
        <row r="94">
          <cell r="G94">
            <v>13</v>
          </cell>
        </row>
        <row r="95">
          <cell r="G95">
            <v>0</v>
          </cell>
        </row>
        <row r="96">
          <cell r="G96">
            <v>0</v>
          </cell>
        </row>
        <row r="97">
          <cell r="G97">
            <v>0</v>
          </cell>
        </row>
        <row r="98">
          <cell r="G98">
            <v>0</v>
          </cell>
        </row>
        <row r="99">
          <cell r="G99">
            <v>2</v>
          </cell>
        </row>
        <row r="100">
          <cell r="G100">
            <v>6</v>
          </cell>
        </row>
        <row r="101">
          <cell r="G101">
            <v>148</v>
          </cell>
        </row>
        <row r="102">
          <cell r="G102">
            <v>13</v>
          </cell>
        </row>
        <row r="103">
          <cell r="G103">
            <v>0</v>
          </cell>
        </row>
        <row r="104">
          <cell r="G104">
            <v>3</v>
          </cell>
        </row>
        <row r="105">
          <cell r="G105">
            <v>5</v>
          </cell>
        </row>
        <row r="106">
          <cell r="G106">
            <v>0</v>
          </cell>
        </row>
        <row r="107">
          <cell r="G107">
            <v>24</v>
          </cell>
        </row>
        <row r="108">
          <cell r="G108">
            <v>4</v>
          </cell>
        </row>
        <row r="109">
          <cell r="G109">
            <v>0</v>
          </cell>
        </row>
        <row r="110">
          <cell r="G110">
            <v>3</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2</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1</v>
          </cell>
        </row>
        <row r="405">
          <cell r="G405">
            <v>0</v>
          </cell>
        </row>
        <row r="417">
          <cell r="G417">
            <v>56</v>
          </cell>
        </row>
        <row r="418">
          <cell r="G418">
            <v>20</v>
          </cell>
        </row>
        <row r="419">
          <cell r="G419">
            <v>14</v>
          </cell>
        </row>
      </sheetData>
      <sheetData sheetId="16">
        <row r="11">
          <cell r="G11">
            <v>0</v>
          </cell>
        </row>
        <row r="12">
          <cell r="G12">
            <v>0</v>
          </cell>
        </row>
        <row r="13">
          <cell r="G13">
            <v>0</v>
          </cell>
        </row>
        <row r="14">
          <cell r="G14">
            <v>0</v>
          </cell>
        </row>
        <row r="15">
          <cell r="G15">
            <v>1</v>
          </cell>
        </row>
        <row r="16">
          <cell r="G16">
            <v>0</v>
          </cell>
        </row>
        <row r="17">
          <cell r="G17">
            <v>0</v>
          </cell>
        </row>
        <row r="18">
          <cell r="G18">
            <v>0</v>
          </cell>
        </row>
        <row r="19">
          <cell r="G19">
            <v>0</v>
          </cell>
        </row>
        <row r="20">
          <cell r="G20">
            <v>0</v>
          </cell>
        </row>
        <row r="21">
          <cell r="G21">
            <v>0</v>
          </cell>
        </row>
        <row r="22">
          <cell r="G22">
            <v>3</v>
          </cell>
        </row>
        <row r="23">
          <cell r="G23">
            <v>48</v>
          </cell>
        </row>
        <row r="24">
          <cell r="G24">
            <v>10</v>
          </cell>
        </row>
        <row r="25">
          <cell r="G25">
            <v>1</v>
          </cell>
        </row>
        <row r="26">
          <cell r="G26">
            <v>0</v>
          </cell>
        </row>
        <row r="27">
          <cell r="G27">
            <v>0</v>
          </cell>
        </row>
        <row r="28">
          <cell r="G28">
            <v>7</v>
          </cell>
        </row>
        <row r="29">
          <cell r="G29">
            <v>1</v>
          </cell>
        </row>
        <row r="30">
          <cell r="G30">
            <v>0</v>
          </cell>
        </row>
        <row r="31">
          <cell r="G31">
            <v>0</v>
          </cell>
        </row>
        <row r="32">
          <cell r="G32">
            <v>0</v>
          </cell>
        </row>
        <row r="33">
          <cell r="G33">
            <v>0</v>
          </cell>
        </row>
        <row r="34">
          <cell r="G34">
            <v>0</v>
          </cell>
        </row>
        <row r="35">
          <cell r="G35">
            <v>0</v>
          </cell>
        </row>
        <row r="36">
          <cell r="G36">
            <v>7</v>
          </cell>
        </row>
        <row r="37">
          <cell r="G37">
            <v>5</v>
          </cell>
        </row>
        <row r="38">
          <cell r="G38">
            <v>0</v>
          </cell>
        </row>
        <row r="40">
          <cell r="G40">
            <v>0</v>
          </cell>
        </row>
        <row r="41">
          <cell r="G41">
            <v>3</v>
          </cell>
        </row>
        <row r="42">
          <cell r="G42">
            <v>0</v>
          </cell>
        </row>
        <row r="43">
          <cell r="G43">
            <v>6</v>
          </cell>
        </row>
        <row r="44">
          <cell r="G44">
            <v>2</v>
          </cell>
        </row>
        <row r="45">
          <cell r="G45">
            <v>36</v>
          </cell>
        </row>
        <row r="46">
          <cell r="G46">
            <v>75</v>
          </cell>
        </row>
        <row r="47">
          <cell r="G47">
            <v>291</v>
          </cell>
        </row>
        <row r="48">
          <cell r="G48">
            <v>20</v>
          </cell>
        </row>
        <row r="49">
          <cell r="G49">
            <v>8</v>
          </cell>
        </row>
        <row r="50">
          <cell r="G50">
            <v>31</v>
          </cell>
        </row>
        <row r="51">
          <cell r="G51">
            <v>0</v>
          </cell>
        </row>
        <row r="52">
          <cell r="G52">
            <v>1</v>
          </cell>
        </row>
        <row r="53">
          <cell r="G53">
            <v>4</v>
          </cell>
        </row>
        <row r="54">
          <cell r="G54">
            <v>20</v>
          </cell>
        </row>
        <row r="55">
          <cell r="G55">
            <v>20</v>
          </cell>
        </row>
        <row r="56">
          <cell r="G56">
            <v>26</v>
          </cell>
        </row>
        <row r="57">
          <cell r="G57">
            <v>0</v>
          </cell>
        </row>
        <row r="58">
          <cell r="G58">
            <v>0</v>
          </cell>
        </row>
        <row r="59">
          <cell r="G59">
            <v>0</v>
          </cell>
        </row>
        <row r="60">
          <cell r="G60">
            <v>0</v>
          </cell>
        </row>
        <row r="61">
          <cell r="G61">
            <v>0</v>
          </cell>
        </row>
        <row r="62">
          <cell r="G62">
            <v>0</v>
          </cell>
        </row>
        <row r="63">
          <cell r="G63">
            <v>0</v>
          </cell>
        </row>
        <row r="64">
          <cell r="G64">
            <v>51</v>
          </cell>
        </row>
        <row r="65">
          <cell r="G65">
            <v>0</v>
          </cell>
        </row>
        <row r="66">
          <cell r="G66">
            <v>15</v>
          </cell>
        </row>
        <row r="67">
          <cell r="G67">
            <v>44</v>
          </cell>
        </row>
        <row r="68">
          <cell r="G68">
            <v>24</v>
          </cell>
        </row>
        <row r="69">
          <cell r="G69">
            <v>98</v>
          </cell>
        </row>
        <row r="70">
          <cell r="G70">
            <v>0</v>
          </cell>
        </row>
        <row r="71">
          <cell r="G71">
            <v>4</v>
          </cell>
        </row>
        <row r="72">
          <cell r="G72">
            <v>0</v>
          </cell>
        </row>
        <row r="73">
          <cell r="G73">
            <v>0</v>
          </cell>
        </row>
        <row r="74">
          <cell r="G74">
            <v>1</v>
          </cell>
        </row>
        <row r="75">
          <cell r="G75">
            <v>0</v>
          </cell>
        </row>
        <row r="76">
          <cell r="G76">
            <v>99</v>
          </cell>
        </row>
        <row r="77">
          <cell r="G77">
            <v>0</v>
          </cell>
        </row>
        <row r="78">
          <cell r="G78">
            <v>13</v>
          </cell>
        </row>
        <row r="79">
          <cell r="G79">
            <v>176</v>
          </cell>
        </row>
        <row r="80">
          <cell r="G80">
            <v>0</v>
          </cell>
        </row>
        <row r="81">
          <cell r="G81">
            <v>3</v>
          </cell>
        </row>
        <row r="82">
          <cell r="G82">
            <v>0</v>
          </cell>
        </row>
        <row r="83">
          <cell r="G83">
            <v>0</v>
          </cell>
        </row>
        <row r="84">
          <cell r="G84">
            <v>0</v>
          </cell>
        </row>
        <row r="85">
          <cell r="G85">
            <v>6</v>
          </cell>
        </row>
        <row r="86">
          <cell r="G86">
            <v>7</v>
          </cell>
        </row>
        <row r="87">
          <cell r="G87">
            <v>0</v>
          </cell>
        </row>
        <row r="88">
          <cell r="G88">
            <v>0</v>
          </cell>
        </row>
        <row r="89">
          <cell r="G89">
            <v>0</v>
          </cell>
        </row>
        <row r="90">
          <cell r="G90">
            <v>16</v>
          </cell>
        </row>
        <row r="91">
          <cell r="G91">
            <v>2</v>
          </cell>
        </row>
        <row r="92">
          <cell r="G92">
            <v>7</v>
          </cell>
        </row>
        <row r="93">
          <cell r="G93">
            <v>0</v>
          </cell>
        </row>
        <row r="94">
          <cell r="G94">
            <v>8</v>
          </cell>
        </row>
        <row r="95">
          <cell r="G95">
            <v>0</v>
          </cell>
        </row>
        <row r="96">
          <cell r="G96">
            <v>0</v>
          </cell>
        </row>
        <row r="97">
          <cell r="G97">
            <v>5</v>
          </cell>
        </row>
        <row r="98">
          <cell r="G98">
            <v>0</v>
          </cell>
        </row>
        <row r="99">
          <cell r="G99">
            <v>8</v>
          </cell>
        </row>
        <row r="100">
          <cell r="G100">
            <v>5</v>
          </cell>
        </row>
        <row r="101">
          <cell r="G101">
            <v>78</v>
          </cell>
        </row>
        <row r="102">
          <cell r="G102">
            <v>65</v>
          </cell>
        </row>
        <row r="103">
          <cell r="G103">
            <v>0</v>
          </cell>
        </row>
        <row r="104">
          <cell r="G104">
            <v>1</v>
          </cell>
        </row>
        <row r="105">
          <cell r="G105">
            <v>5</v>
          </cell>
        </row>
        <row r="106">
          <cell r="G106">
            <v>0</v>
          </cell>
        </row>
        <row r="107">
          <cell r="G107">
            <v>28</v>
          </cell>
        </row>
        <row r="108">
          <cell r="G108">
            <v>10</v>
          </cell>
        </row>
        <row r="109">
          <cell r="G109">
            <v>0</v>
          </cell>
        </row>
        <row r="110">
          <cell r="G110">
            <v>3</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22</v>
          </cell>
        </row>
        <row r="147">
          <cell r="G147">
            <v>2</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16">
          <cell r="G416">
            <v>93</v>
          </cell>
        </row>
        <row r="417">
          <cell r="G417">
            <v>10</v>
          </cell>
        </row>
        <row r="418">
          <cell r="G418">
            <v>15</v>
          </cell>
        </row>
      </sheetData>
      <sheetData sheetId="1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4</v>
          </cell>
        </row>
        <row r="24">
          <cell r="G24">
            <v>0</v>
          </cell>
        </row>
        <row r="25">
          <cell r="G25">
            <v>2</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1</v>
          </cell>
        </row>
        <row r="44">
          <cell r="G44">
            <v>1</v>
          </cell>
        </row>
        <row r="45">
          <cell r="G45">
            <v>5</v>
          </cell>
        </row>
        <row r="46">
          <cell r="G46">
            <v>13</v>
          </cell>
        </row>
        <row r="47">
          <cell r="G47">
            <v>74</v>
          </cell>
        </row>
        <row r="48">
          <cell r="G48">
            <v>3</v>
          </cell>
        </row>
        <row r="49">
          <cell r="G49">
            <v>8</v>
          </cell>
        </row>
        <row r="50">
          <cell r="G50">
            <v>6</v>
          </cell>
        </row>
        <row r="51">
          <cell r="G51">
            <v>0</v>
          </cell>
        </row>
        <row r="52">
          <cell r="G52">
            <v>0</v>
          </cell>
        </row>
        <row r="53">
          <cell r="G53">
            <v>2</v>
          </cell>
        </row>
        <row r="54">
          <cell r="G54">
            <v>1</v>
          </cell>
        </row>
        <row r="55">
          <cell r="G55">
            <v>0</v>
          </cell>
        </row>
        <row r="56">
          <cell r="G56">
            <v>4</v>
          </cell>
        </row>
        <row r="57">
          <cell r="G57">
            <v>0</v>
          </cell>
        </row>
        <row r="58">
          <cell r="G58">
            <v>0</v>
          </cell>
        </row>
        <row r="59">
          <cell r="G59">
            <v>2</v>
          </cell>
        </row>
        <row r="60">
          <cell r="G60">
            <v>0</v>
          </cell>
        </row>
        <row r="61">
          <cell r="G61">
            <v>0</v>
          </cell>
        </row>
        <row r="62">
          <cell r="G62">
            <v>0</v>
          </cell>
        </row>
        <row r="63">
          <cell r="G63">
            <v>0</v>
          </cell>
        </row>
        <row r="64">
          <cell r="G64">
            <v>0</v>
          </cell>
        </row>
        <row r="65">
          <cell r="G65">
            <v>2</v>
          </cell>
        </row>
        <row r="66">
          <cell r="G66">
            <v>0</v>
          </cell>
        </row>
        <row r="67">
          <cell r="G67">
            <v>0</v>
          </cell>
        </row>
        <row r="68">
          <cell r="G68">
            <v>0</v>
          </cell>
        </row>
        <row r="69">
          <cell r="G69">
            <v>10</v>
          </cell>
        </row>
        <row r="70">
          <cell r="G70">
            <v>0</v>
          </cell>
        </row>
        <row r="71">
          <cell r="G71">
            <v>0</v>
          </cell>
        </row>
        <row r="72">
          <cell r="G72">
            <v>0</v>
          </cell>
        </row>
        <row r="73">
          <cell r="G73">
            <v>0</v>
          </cell>
        </row>
        <row r="74">
          <cell r="G74">
            <v>0</v>
          </cell>
        </row>
        <row r="75">
          <cell r="G75">
            <v>0</v>
          </cell>
        </row>
        <row r="76">
          <cell r="G76">
            <v>19</v>
          </cell>
        </row>
        <row r="77">
          <cell r="G77">
            <v>0</v>
          </cell>
        </row>
        <row r="78">
          <cell r="G78">
            <v>3</v>
          </cell>
        </row>
        <row r="79">
          <cell r="G79">
            <v>121</v>
          </cell>
        </row>
        <row r="80">
          <cell r="G80">
            <v>0</v>
          </cell>
        </row>
        <row r="81">
          <cell r="G81">
            <v>0</v>
          </cell>
        </row>
        <row r="82">
          <cell r="G82">
            <v>0</v>
          </cell>
        </row>
        <row r="83">
          <cell r="G83">
            <v>0</v>
          </cell>
        </row>
        <row r="84">
          <cell r="G84">
            <v>0</v>
          </cell>
        </row>
        <row r="85">
          <cell r="G85">
            <v>2</v>
          </cell>
        </row>
        <row r="86">
          <cell r="G86">
            <v>1</v>
          </cell>
        </row>
        <row r="87">
          <cell r="G87">
            <v>0</v>
          </cell>
        </row>
        <row r="88">
          <cell r="G88">
            <v>0</v>
          </cell>
        </row>
        <row r="89">
          <cell r="G89">
            <v>0</v>
          </cell>
        </row>
        <row r="90">
          <cell r="G90">
            <v>2</v>
          </cell>
        </row>
        <row r="91">
          <cell r="G91">
            <v>2</v>
          </cell>
        </row>
        <row r="92">
          <cell r="G92">
            <v>2</v>
          </cell>
        </row>
        <row r="93">
          <cell r="G93">
            <v>0</v>
          </cell>
        </row>
        <row r="94">
          <cell r="G94">
            <v>1</v>
          </cell>
        </row>
        <row r="95">
          <cell r="G95">
            <v>0</v>
          </cell>
        </row>
        <row r="96">
          <cell r="G96">
            <v>0</v>
          </cell>
        </row>
        <row r="97">
          <cell r="G97">
            <v>0</v>
          </cell>
        </row>
        <row r="98">
          <cell r="G98">
            <v>0</v>
          </cell>
        </row>
        <row r="99">
          <cell r="G99">
            <v>1</v>
          </cell>
        </row>
        <row r="100">
          <cell r="G100">
            <v>3</v>
          </cell>
        </row>
        <row r="101">
          <cell r="G101">
            <v>33</v>
          </cell>
        </row>
        <row r="102">
          <cell r="G102">
            <v>3</v>
          </cell>
        </row>
        <row r="103">
          <cell r="G103">
            <v>0</v>
          </cell>
        </row>
        <row r="104">
          <cell r="G104">
            <v>0</v>
          </cell>
        </row>
        <row r="105">
          <cell r="G105">
            <v>1</v>
          </cell>
        </row>
        <row r="106">
          <cell r="G106">
            <v>0</v>
          </cell>
        </row>
        <row r="107">
          <cell r="G107">
            <v>4</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16">
          <cell r="G416">
            <v>7</v>
          </cell>
        </row>
        <row r="417">
          <cell r="G417">
            <v>1</v>
          </cell>
        </row>
        <row r="418">
          <cell r="G418">
            <v>0</v>
          </cell>
        </row>
      </sheetData>
      <sheetData sheetId="18">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18</v>
          </cell>
        </row>
        <row r="24">
          <cell r="G24">
            <v>3</v>
          </cell>
        </row>
        <row r="25">
          <cell r="G25">
            <v>3</v>
          </cell>
        </row>
        <row r="26">
          <cell r="G26">
            <v>0</v>
          </cell>
        </row>
        <row r="27">
          <cell r="G27">
            <v>0</v>
          </cell>
        </row>
        <row r="28">
          <cell r="G28">
            <v>5</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0</v>
          </cell>
        </row>
        <row r="45">
          <cell r="G45">
            <v>3</v>
          </cell>
        </row>
        <row r="46">
          <cell r="G46">
            <v>22</v>
          </cell>
        </row>
        <row r="47">
          <cell r="G47">
            <v>29</v>
          </cell>
        </row>
        <row r="48">
          <cell r="G48">
            <v>0</v>
          </cell>
        </row>
        <row r="49">
          <cell r="G49">
            <v>0</v>
          </cell>
        </row>
        <row r="50">
          <cell r="G50">
            <v>0</v>
          </cell>
        </row>
        <row r="51">
          <cell r="G51">
            <v>0</v>
          </cell>
        </row>
        <row r="52">
          <cell r="G52">
            <v>0</v>
          </cell>
        </row>
        <row r="53">
          <cell r="G53">
            <v>1</v>
          </cell>
        </row>
        <row r="54">
          <cell r="G54">
            <v>27</v>
          </cell>
        </row>
        <row r="55">
          <cell r="G55">
            <v>0</v>
          </cell>
        </row>
        <row r="56">
          <cell r="G56">
            <v>29</v>
          </cell>
        </row>
        <row r="57">
          <cell r="G57">
            <v>1</v>
          </cell>
        </row>
        <row r="58">
          <cell r="G58">
            <v>0</v>
          </cell>
        </row>
        <row r="59">
          <cell r="G59">
            <v>15</v>
          </cell>
        </row>
        <row r="60">
          <cell r="G60">
            <v>0</v>
          </cell>
        </row>
        <row r="61">
          <cell r="G61">
            <v>0</v>
          </cell>
        </row>
        <row r="62">
          <cell r="G62">
            <v>0</v>
          </cell>
        </row>
        <row r="63">
          <cell r="G63">
            <v>0</v>
          </cell>
        </row>
        <row r="64">
          <cell r="G64">
            <v>0</v>
          </cell>
        </row>
        <row r="65">
          <cell r="G65">
            <v>21</v>
          </cell>
        </row>
        <row r="66">
          <cell r="G66">
            <v>0</v>
          </cell>
        </row>
        <row r="67">
          <cell r="G67">
            <v>2</v>
          </cell>
        </row>
        <row r="68">
          <cell r="G68">
            <v>16</v>
          </cell>
        </row>
        <row r="69">
          <cell r="G69">
            <v>55</v>
          </cell>
        </row>
        <row r="70">
          <cell r="G70">
            <v>0</v>
          </cell>
        </row>
        <row r="71">
          <cell r="G71">
            <v>8</v>
          </cell>
        </row>
        <row r="72">
          <cell r="G72">
            <v>0</v>
          </cell>
        </row>
        <row r="73">
          <cell r="G73">
            <v>0</v>
          </cell>
        </row>
        <row r="74">
          <cell r="G74">
            <v>0</v>
          </cell>
        </row>
        <row r="75">
          <cell r="G75">
            <v>0</v>
          </cell>
        </row>
        <row r="76">
          <cell r="G76">
            <v>21</v>
          </cell>
        </row>
        <row r="77">
          <cell r="G77">
            <v>0</v>
          </cell>
        </row>
        <row r="78">
          <cell r="G78">
            <v>2</v>
          </cell>
        </row>
        <row r="79">
          <cell r="G79">
            <v>67</v>
          </cell>
        </row>
        <row r="80">
          <cell r="G80">
            <v>0</v>
          </cell>
        </row>
        <row r="81">
          <cell r="G81">
            <v>0</v>
          </cell>
        </row>
        <row r="82">
          <cell r="G82">
            <v>0</v>
          </cell>
        </row>
        <row r="83">
          <cell r="G83">
            <v>0</v>
          </cell>
        </row>
        <row r="84">
          <cell r="G84">
            <v>0</v>
          </cell>
        </row>
        <row r="85">
          <cell r="G85">
            <v>3</v>
          </cell>
        </row>
        <row r="86">
          <cell r="G86">
            <v>6</v>
          </cell>
        </row>
        <row r="87">
          <cell r="G87">
            <v>0</v>
          </cell>
        </row>
        <row r="88">
          <cell r="G88">
            <v>0</v>
          </cell>
        </row>
        <row r="89">
          <cell r="G89">
            <v>0</v>
          </cell>
        </row>
        <row r="90">
          <cell r="G90">
            <v>4</v>
          </cell>
        </row>
        <row r="91">
          <cell r="G91">
            <v>1</v>
          </cell>
        </row>
        <row r="92">
          <cell r="G92">
            <v>5</v>
          </cell>
        </row>
        <row r="93">
          <cell r="G93">
            <v>0</v>
          </cell>
        </row>
        <row r="94">
          <cell r="G94">
            <v>9</v>
          </cell>
        </row>
        <row r="95">
          <cell r="G95">
            <v>0</v>
          </cell>
        </row>
        <row r="96">
          <cell r="G96">
            <v>0</v>
          </cell>
        </row>
        <row r="97">
          <cell r="G97">
            <v>3</v>
          </cell>
        </row>
        <row r="98">
          <cell r="G98">
            <v>0</v>
          </cell>
        </row>
        <row r="99">
          <cell r="G99">
            <v>3</v>
          </cell>
        </row>
        <row r="100">
          <cell r="G100">
            <v>4</v>
          </cell>
        </row>
        <row r="101">
          <cell r="G101">
            <v>90</v>
          </cell>
        </row>
        <row r="102">
          <cell r="G102">
            <v>36</v>
          </cell>
        </row>
        <row r="103">
          <cell r="G103">
            <v>0</v>
          </cell>
        </row>
        <row r="104">
          <cell r="G104">
            <v>2</v>
          </cell>
        </row>
        <row r="105">
          <cell r="G105">
            <v>4</v>
          </cell>
        </row>
        <row r="106">
          <cell r="G106">
            <v>0</v>
          </cell>
        </row>
        <row r="107">
          <cell r="G107">
            <v>14</v>
          </cell>
        </row>
        <row r="108">
          <cell r="G108">
            <v>7</v>
          </cell>
        </row>
        <row r="109">
          <cell r="G109">
            <v>0</v>
          </cell>
        </row>
        <row r="110">
          <cell r="G110">
            <v>3</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16">
          <cell r="G416">
            <v>37</v>
          </cell>
        </row>
        <row r="417">
          <cell r="G417">
            <v>3</v>
          </cell>
        </row>
        <row r="418">
          <cell r="G418">
            <v>2</v>
          </cell>
        </row>
      </sheetData>
      <sheetData sheetId="19">
        <row r="11">
          <cell r="G11">
            <v>4</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3</v>
          </cell>
        </row>
        <row r="23">
          <cell r="G23">
            <v>11</v>
          </cell>
        </row>
        <row r="24">
          <cell r="G24">
            <v>9</v>
          </cell>
        </row>
        <row r="25">
          <cell r="G25">
            <v>1</v>
          </cell>
        </row>
        <row r="26">
          <cell r="G26">
            <v>0</v>
          </cell>
        </row>
        <row r="27">
          <cell r="G27">
            <v>0</v>
          </cell>
        </row>
        <row r="28">
          <cell r="G28">
            <v>2</v>
          </cell>
        </row>
        <row r="29">
          <cell r="G29">
            <v>1</v>
          </cell>
        </row>
        <row r="30">
          <cell r="G30">
            <v>0</v>
          </cell>
        </row>
        <row r="31">
          <cell r="G31">
            <v>0</v>
          </cell>
        </row>
        <row r="32">
          <cell r="G32">
            <v>0</v>
          </cell>
        </row>
        <row r="33">
          <cell r="G33">
            <v>0</v>
          </cell>
        </row>
        <row r="34">
          <cell r="G34">
            <v>2</v>
          </cell>
        </row>
        <row r="35">
          <cell r="G35">
            <v>0</v>
          </cell>
        </row>
        <row r="36">
          <cell r="G36">
            <v>6</v>
          </cell>
        </row>
        <row r="37">
          <cell r="G37">
            <v>0</v>
          </cell>
        </row>
        <row r="38">
          <cell r="G38">
            <v>0</v>
          </cell>
        </row>
        <row r="40">
          <cell r="G40">
            <v>0</v>
          </cell>
        </row>
        <row r="41">
          <cell r="G41">
            <v>0</v>
          </cell>
        </row>
        <row r="42">
          <cell r="G42">
            <v>0</v>
          </cell>
        </row>
        <row r="43">
          <cell r="G43">
            <v>1</v>
          </cell>
        </row>
        <row r="44">
          <cell r="G44">
            <v>0</v>
          </cell>
        </row>
        <row r="45">
          <cell r="G45">
            <v>9</v>
          </cell>
        </row>
        <row r="46">
          <cell r="G46">
            <v>16</v>
          </cell>
        </row>
        <row r="47">
          <cell r="G47">
            <v>18</v>
          </cell>
        </row>
        <row r="48">
          <cell r="G48">
            <v>0</v>
          </cell>
        </row>
        <row r="49">
          <cell r="G49">
            <v>0</v>
          </cell>
        </row>
        <row r="50">
          <cell r="G50">
            <v>1</v>
          </cell>
        </row>
        <row r="51">
          <cell r="G51">
            <v>0</v>
          </cell>
        </row>
        <row r="52">
          <cell r="G52">
            <v>1</v>
          </cell>
        </row>
        <row r="53">
          <cell r="G53">
            <v>0</v>
          </cell>
        </row>
        <row r="54">
          <cell r="G54">
            <v>12</v>
          </cell>
        </row>
        <row r="55">
          <cell r="G55">
            <v>0</v>
          </cell>
        </row>
        <row r="56">
          <cell r="G56">
            <v>11</v>
          </cell>
        </row>
        <row r="57">
          <cell r="G57">
            <v>12</v>
          </cell>
        </row>
        <row r="58">
          <cell r="G58">
            <v>0</v>
          </cell>
        </row>
        <row r="59">
          <cell r="G59">
            <v>19</v>
          </cell>
        </row>
        <row r="60">
          <cell r="G60">
            <v>0</v>
          </cell>
        </row>
        <row r="61">
          <cell r="G61">
            <v>0</v>
          </cell>
        </row>
        <row r="62">
          <cell r="G62">
            <v>0</v>
          </cell>
        </row>
        <row r="63">
          <cell r="G63">
            <v>1</v>
          </cell>
        </row>
        <row r="64">
          <cell r="G64">
            <v>1</v>
          </cell>
        </row>
        <row r="65">
          <cell r="G65">
            <v>15</v>
          </cell>
        </row>
        <row r="66">
          <cell r="G66">
            <v>0</v>
          </cell>
        </row>
        <row r="67">
          <cell r="G67">
            <v>0</v>
          </cell>
        </row>
        <row r="68">
          <cell r="G68">
            <v>28</v>
          </cell>
        </row>
        <row r="69">
          <cell r="G69">
            <v>98</v>
          </cell>
        </row>
        <row r="70">
          <cell r="G70">
            <v>0</v>
          </cell>
        </row>
        <row r="71">
          <cell r="G71">
            <v>0</v>
          </cell>
        </row>
        <row r="72">
          <cell r="G72">
            <v>0</v>
          </cell>
        </row>
        <row r="73">
          <cell r="G73">
            <v>0</v>
          </cell>
        </row>
        <row r="74">
          <cell r="G74">
            <v>1</v>
          </cell>
        </row>
        <row r="75">
          <cell r="G75">
            <v>0</v>
          </cell>
        </row>
        <row r="76">
          <cell r="G76">
            <v>11</v>
          </cell>
        </row>
        <row r="77">
          <cell r="G77">
            <v>0</v>
          </cell>
        </row>
        <row r="78">
          <cell r="G78">
            <v>0</v>
          </cell>
        </row>
        <row r="79">
          <cell r="G79">
            <v>49</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2</v>
          </cell>
        </row>
        <row r="93">
          <cell r="G93">
            <v>0</v>
          </cell>
        </row>
        <row r="94">
          <cell r="G94">
            <v>3</v>
          </cell>
        </row>
        <row r="95">
          <cell r="G95">
            <v>0</v>
          </cell>
        </row>
        <row r="96">
          <cell r="G96">
            <v>0</v>
          </cell>
        </row>
        <row r="97">
          <cell r="G97">
            <v>0</v>
          </cell>
        </row>
        <row r="98">
          <cell r="G98">
            <v>0</v>
          </cell>
        </row>
        <row r="99">
          <cell r="G99">
            <v>1</v>
          </cell>
        </row>
        <row r="100">
          <cell r="G100">
            <v>3</v>
          </cell>
        </row>
        <row r="101">
          <cell r="G101">
            <v>35</v>
          </cell>
        </row>
        <row r="102">
          <cell r="G102">
            <v>15</v>
          </cell>
        </row>
        <row r="103">
          <cell r="G103">
            <v>0</v>
          </cell>
        </row>
        <row r="104">
          <cell r="G104">
            <v>0</v>
          </cell>
        </row>
        <row r="105">
          <cell r="G105">
            <v>3</v>
          </cell>
        </row>
        <row r="106">
          <cell r="G106">
            <v>0</v>
          </cell>
        </row>
        <row r="107">
          <cell r="G107">
            <v>9</v>
          </cell>
        </row>
        <row r="108">
          <cell r="G108">
            <v>8</v>
          </cell>
        </row>
        <row r="109">
          <cell r="G109">
            <v>0</v>
          </cell>
        </row>
        <row r="110">
          <cell r="G110">
            <v>0</v>
          </cell>
        </row>
        <row r="111">
          <cell r="G111">
            <v>4</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2</v>
          </cell>
        </row>
        <row r="151">
          <cell r="G151">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7</v>
          </cell>
        </row>
        <row r="404">
          <cell r="G404">
            <v>0</v>
          </cell>
        </row>
        <row r="418">
          <cell r="G418">
            <v>53</v>
          </cell>
        </row>
        <row r="419">
          <cell r="G419">
            <v>11</v>
          </cell>
        </row>
        <row r="420">
          <cell r="G420">
            <v>15</v>
          </cell>
        </row>
      </sheetData>
      <sheetData sheetId="20">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1</v>
          </cell>
        </row>
        <row r="24">
          <cell r="G24">
            <v>0</v>
          </cell>
        </row>
        <row r="25">
          <cell r="G25">
            <v>1</v>
          </cell>
        </row>
        <row r="26">
          <cell r="G26">
            <v>0</v>
          </cell>
        </row>
        <row r="27">
          <cell r="G27">
            <v>0</v>
          </cell>
        </row>
        <row r="28">
          <cell r="G28">
            <v>3</v>
          </cell>
        </row>
        <row r="29">
          <cell r="G29">
            <v>0</v>
          </cell>
        </row>
        <row r="30">
          <cell r="G30">
            <v>0</v>
          </cell>
        </row>
        <row r="31">
          <cell r="G31">
            <v>0</v>
          </cell>
        </row>
        <row r="32">
          <cell r="G32">
            <v>0</v>
          </cell>
        </row>
        <row r="33">
          <cell r="G33">
            <v>0</v>
          </cell>
        </row>
        <row r="34">
          <cell r="G34">
            <v>0</v>
          </cell>
        </row>
        <row r="35">
          <cell r="G35">
            <v>0</v>
          </cell>
        </row>
        <row r="36">
          <cell r="G36">
            <v>0</v>
          </cell>
        </row>
        <row r="37">
          <cell r="G37">
            <v>0</v>
          </cell>
        </row>
        <row r="38">
          <cell r="G38">
            <v>0</v>
          </cell>
        </row>
        <row r="40">
          <cell r="G40">
            <v>0</v>
          </cell>
        </row>
        <row r="41">
          <cell r="G41">
            <v>0</v>
          </cell>
        </row>
        <row r="42">
          <cell r="G42">
            <v>0</v>
          </cell>
        </row>
        <row r="43">
          <cell r="G43">
            <v>0</v>
          </cell>
        </row>
        <row r="44">
          <cell r="G44">
            <v>0</v>
          </cell>
        </row>
        <row r="45">
          <cell r="G45">
            <v>1</v>
          </cell>
        </row>
        <row r="46">
          <cell r="G46">
            <v>14</v>
          </cell>
        </row>
        <row r="47">
          <cell r="G47">
            <v>65</v>
          </cell>
        </row>
        <row r="48">
          <cell r="G48">
            <v>2</v>
          </cell>
        </row>
        <row r="49">
          <cell r="G49">
            <v>2</v>
          </cell>
        </row>
        <row r="50">
          <cell r="G50">
            <v>0</v>
          </cell>
        </row>
        <row r="51">
          <cell r="G51">
            <v>0</v>
          </cell>
        </row>
        <row r="52">
          <cell r="G52">
            <v>2</v>
          </cell>
        </row>
        <row r="53">
          <cell r="G53">
            <v>0</v>
          </cell>
        </row>
        <row r="54">
          <cell r="G54">
            <v>0</v>
          </cell>
        </row>
        <row r="55">
          <cell r="G55">
            <v>0</v>
          </cell>
        </row>
        <row r="56">
          <cell r="G56">
            <v>3</v>
          </cell>
        </row>
        <row r="57">
          <cell r="G57">
            <v>0</v>
          </cell>
        </row>
        <row r="58">
          <cell r="G58">
            <v>0</v>
          </cell>
        </row>
        <row r="59">
          <cell r="G59">
            <v>0</v>
          </cell>
        </row>
        <row r="60">
          <cell r="G60">
            <v>0</v>
          </cell>
        </row>
        <row r="61">
          <cell r="G61">
            <v>0</v>
          </cell>
        </row>
        <row r="62">
          <cell r="G62">
            <v>0</v>
          </cell>
        </row>
        <row r="63">
          <cell r="G63">
            <v>0</v>
          </cell>
        </row>
        <row r="64">
          <cell r="G64">
            <v>2</v>
          </cell>
        </row>
        <row r="65">
          <cell r="G65">
            <v>0</v>
          </cell>
        </row>
        <row r="66">
          <cell r="G66">
            <v>0</v>
          </cell>
        </row>
        <row r="67">
          <cell r="G67">
            <v>0</v>
          </cell>
        </row>
        <row r="68">
          <cell r="G68">
            <v>4</v>
          </cell>
        </row>
        <row r="69">
          <cell r="G69">
            <v>0</v>
          </cell>
        </row>
        <row r="70">
          <cell r="G70">
            <v>0</v>
          </cell>
        </row>
        <row r="71">
          <cell r="G71">
            <v>0</v>
          </cell>
        </row>
        <row r="72">
          <cell r="G72">
            <v>0</v>
          </cell>
        </row>
        <row r="73">
          <cell r="G73">
            <v>1</v>
          </cell>
        </row>
        <row r="74">
          <cell r="G74">
            <v>0</v>
          </cell>
        </row>
        <row r="75">
          <cell r="G75">
            <v>46</v>
          </cell>
        </row>
        <row r="76">
          <cell r="G76">
            <v>0</v>
          </cell>
        </row>
        <row r="77">
          <cell r="G77">
            <v>1</v>
          </cell>
        </row>
        <row r="78">
          <cell r="G78">
            <v>12</v>
          </cell>
        </row>
        <row r="79">
          <cell r="G79">
            <v>0</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1</v>
          </cell>
        </row>
        <row r="92">
          <cell r="G92">
            <v>0</v>
          </cell>
        </row>
        <row r="93">
          <cell r="G93">
            <v>2</v>
          </cell>
        </row>
        <row r="94">
          <cell r="G94">
            <v>0</v>
          </cell>
        </row>
        <row r="95">
          <cell r="G95">
            <v>0</v>
          </cell>
        </row>
        <row r="96">
          <cell r="G96">
            <v>0</v>
          </cell>
        </row>
        <row r="97">
          <cell r="G97">
            <v>0</v>
          </cell>
        </row>
        <row r="98">
          <cell r="G98">
            <v>0</v>
          </cell>
        </row>
        <row r="99">
          <cell r="G99">
            <v>0</v>
          </cell>
        </row>
        <row r="100">
          <cell r="G100">
            <v>80</v>
          </cell>
        </row>
        <row r="101">
          <cell r="G101">
            <v>2</v>
          </cell>
        </row>
        <row r="102">
          <cell r="G102">
            <v>0</v>
          </cell>
        </row>
        <row r="103">
          <cell r="G103">
            <v>0</v>
          </cell>
        </row>
        <row r="104">
          <cell r="G104">
            <v>1</v>
          </cell>
        </row>
        <row r="105">
          <cell r="G105">
            <v>0</v>
          </cell>
        </row>
        <row r="106">
          <cell r="G106">
            <v>6</v>
          </cell>
        </row>
        <row r="107">
          <cell r="G107">
            <v>1</v>
          </cell>
        </row>
        <row r="108">
          <cell r="G108">
            <v>0</v>
          </cell>
        </row>
        <row r="109">
          <cell r="G109">
            <v>0</v>
          </cell>
        </row>
        <row r="110">
          <cell r="G110">
            <v>1</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1</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5">
          <cell r="G405">
            <v>0</v>
          </cell>
        </row>
        <row r="418">
          <cell r="G418">
            <v>6</v>
          </cell>
        </row>
        <row r="419">
          <cell r="G419">
            <v>1</v>
          </cell>
        </row>
        <row r="420">
          <cell r="G420">
            <v>3</v>
          </cell>
        </row>
      </sheetData>
      <sheetData sheetId="21">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12</v>
          </cell>
        </row>
        <row r="24">
          <cell r="G24">
            <v>0</v>
          </cell>
        </row>
        <row r="25">
          <cell r="G25">
            <v>0</v>
          </cell>
        </row>
        <row r="26">
          <cell r="G26">
            <v>0</v>
          </cell>
        </row>
        <row r="27">
          <cell r="G27">
            <v>0</v>
          </cell>
        </row>
        <row r="28">
          <cell r="G28">
            <v>2</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2</v>
          </cell>
        </row>
        <row r="44">
          <cell r="G44">
            <v>1</v>
          </cell>
        </row>
        <row r="45">
          <cell r="G45">
            <v>6</v>
          </cell>
        </row>
        <row r="46">
          <cell r="G46">
            <v>10</v>
          </cell>
        </row>
        <row r="47">
          <cell r="G47">
            <v>54</v>
          </cell>
        </row>
        <row r="48">
          <cell r="G48">
            <v>2</v>
          </cell>
        </row>
        <row r="49">
          <cell r="G49">
            <v>4</v>
          </cell>
        </row>
        <row r="50">
          <cell r="G50">
            <v>0</v>
          </cell>
        </row>
        <row r="51">
          <cell r="G51">
            <v>0</v>
          </cell>
        </row>
        <row r="52">
          <cell r="G52">
            <v>1</v>
          </cell>
        </row>
        <row r="53">
          <cell r="G53">
            <v>1</v>
          </cell>
        </row>
        <row r="54">
          <cell r="G54">
            <v>2</v>
          </cell>
        </row>
        <row r="55">
          <cell r="G55">
            <v>0</v>
          </cell>
        </row>
        <row r="56">
          <cell r="G56">
            <v>4</v>
          </cell>
        </row>
        <row r="57">
          <cell r="G57">
            <v>2</v>
          </cell>
        </row>
        <row r="58">
          <cell r="G58">
            <v>0</v>
          </cell>
        </row>
        <row r="59">
          <cell r="G59">
            <v>0</v>
          </cell>
        </row>
        <row r="60">
          <cell r="G60">
            <v>0</v>
          </cell>
        </row>
        <row r="61">
          <cell r="G61">
            <v>0</v>
          </cell>
        </row>
        <row r="62">
          <cell r="G62">
            <v>0</v>
          </cell>
        </row>
        <row r="63">
          <cell r="G63">
            <v>0</v>
          </cell>
        </row>
        <row r="64">
          <cell r="G64">
            <v>4</v>
          </cell>
        </row>
        <row r="65">
          <cell r="G65">
            <v>0</v>
          </cell>
        </row>
        <row r="66">
          <cell r="G66">
            <v>1</v>
          </cell>
        </row>
        <row r="67">
          <cell r="G67">
            <v>1</v>
          </cell>
        </row>
        <row r="68">
          <cell r="G68">
            <v>19</v>
          </cell>
        </row>
        <row r="69">
          <cell r="G69">
            <v>0</v>
          </cell>
        </row>
        <row r="70">
          <cell r="G70">
            <v>0</v>
          </cell>
        </row>
        <row r="71">
          <cell r="G71">
            <v>0</v>
          </cell>
        </row>
        <row r="72">
          <cell r="G72">
            <v>0</v>
          </cell>
        </row>
        <row r="73">
          <cell r="G73">
            <v>0</v>
          </cell>
        </row>
        <row r="74">
          <cell r="G74">
            <v>0</v>
          </cell>
        </row>
        <row r="75">
          <cell r="G75">
            <v>21</v>
          </cell>
        </row>
        <row r="76">
          <cell r="G76">
            <v>0</v>
          </cell>
        </row>
        <row r="77">
          <cell r="G77">
            <v>1</v>
          </cell>
        </row>
        <row r="78">
          <cell r="G78">
            <v>13</v>
          </cell>
        </row>
        <row r="79">
          <cell r="G79">
            <v>0</v>
          </cell>
        </row>
        <row r="80">
          <cell r="G80">
            <v>0</v>
          </cell>
        </row>
        <row r="81">
          <cell r="G81">
            <v>0</v>
          </cell>
        </row>
        <row r="82">
          <cell r="G82">
            <v>0</v>
          </cell>
        </row>
        <row r="83">
          <cell r="G83">
            <v>0</v>
          </cell>
        </row>
        <row r="84">
          <cell r="G84">
            <v>2</v>
          </cell>
        </row>
        <row r="85">
          <cell r="G85">
            <v>0</v>
          </cell>
        </row>
        <row r="86">
          <cell r="G86">
            <v>0</v>
          </cell>
        </row>
        <row r="87">
          <cell r="G87">
            <v>0</v>
          </cell>
        </row>
        <row r="88">
          <cell r="G88">
            <v>0</v>
          </cell>
        </row>
        <row r="89">
          <cell r="G89">
            <v>1</v>
          </cell>
        </row>
        <row r="90">
          <cell r="G90">
            <v>0</v>
          </cell>
        </row>
        <row r="91">
          <cell r="G91">
            <v>2</v>
          </cell>
        </row>
        <row r="92">
          <cell r="G92">
            <v>0</v>
          </cell>
        </row>
        <row r="93">
          <cell r="G93">
            <v>1</v>
          </cell>
        </row>
        <row r="94">
          <cell r="G94">
            <v>0</v>
          </cell>
        </row>
        <row r="95">
          <cell r="G95">
            <v>0</v>
          </cell>
        </row>
        <row r="96">
          <cell r="G96">
            <v>0</v>
          </cell>
        </row>
        <row r="97">
          <cell r="G97">
            <v>0</v>
          </cell>
        </row>
        <row r="98">
          <cell r="G98">
            <v>0</v>
          </cell>
        </row>
        <row r="99">
          <cell r="G99">
            <v>3</v>
          </cell>
        </row>
        <row r="100">
          <cell r="G100">
            <v>57</v>
          </cell>
        </row>
        <row r="101">
          <cell r="G101">
            <v>6</v>
          </cell>
        </row>
        <row r="102">
          <cell r="G102">
            <v>0</v>
          </cell>
        </row>
        <row r="103">
          <cell r="G103">
            <v>0</v>
          </cell>
        </row>
        <row r="104">
          <cell r="G104">
            <v>0</v>
          </cell>
        </row>
        <row r="105">
          <cell r="G105">
            <v>0</v>
          </cell>
        </row>
        <row r="106">
          <cell r="G106">
            <v>7</v>
          </cell>
        </row>
        <row r="107">
          <cell r="G107">
            <v>2</v>
          </cell>
        </row>
        <row r="108">
          <cell r="G108">
            <v>0</v>
          </cell>
        </row>
        <row r="109">
          <cell r="G109">
            <v>2</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4</v>
          </cell>
        </row>
        <row r="404">
          <cell r="G404">
            <v>1</v>
          </cell>
        </row>
        <row r="405">
          <cell r="G405">
            <v>0</v>
          </cell>
        </row>
        <row r="418">
          <cell r="G418">
            <v>14</v>
          </cell>
        </row>
        <row r="419">
          <cell r="G419">
            <v>4</v>
          </cell>
        </row>
        <row r="420">
          <cell r="G420">
            <v>2</v>
          </cell>
        </row>
      </sheetData>
      <sheetData sheetId="22">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11</v>
          </cell>
        </row>
        <row r="24">
          <cell r="G24">
            <v>1</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row r="34">
          <cell r="G34">
            <v>0</v>
          </cell>
        </row>
        <row r="35">
          <cell r="G35">
            <v>0</v>
          </cell>
        </row>
        <row r="36">
          <cell r="G36">
            <v>0</v>
          </cell>
        </row>
        <row r="37">
          <cell r="G37">
            <v>1</v>
          </cell>
        </row>
        <row r="38">
          <cell r="G38">
            <v>0</v>
          </cell>
        </row>
        <row r="40">
          <cell r="G40">
            <v>0</v>
          </cell>
        </row>
        <row r="41">
          <cell r="G41">
            <v>0</v>
          </cell>
        </row>
        <row r="42">
          <cell r="G42">
            <v>0</v>
          </cell>
        </row>
        <row r="43">
          <cell r="G43">
            <v>5</v>
          </cell>
        </row>
        <row r="44">
          <cell r="G44">
            <v>1</v>
          </cell>
        </row>
        <row r="45">
          <cell r="G45">
            <v>14</v>
          </cell>
        </row>
        <row r="46">
          <cell r="G46">
            <v>20</v>
          </cell>
        </row>
        <row r="47">
          <cell r="G47">
            <v>22</v>
          </cell>
        </row>
        <row r="48">
          <cell r="G48">
            <v>13</v>
          </cell>
        </row>
        <row r="49">
          <cell r="G49">
            <v>17</v>
          </cell>
        </row>
        <row r="50">
          <cell r="G50">
            <v>0</v>
          </cell>
        </row>
        <row r="51">
          <cell r="G51">
            <v>0</v>
          </cell>
        </row>
        <row r="52">
          <cell r="G52">
            <v>0</v>
          </cell>
        </row>
        <row r="53">
          <cell r="G53">
            <v>1</v>
          </cell>
        </row>
        <row r="54">
          <cell r="G54">
            <v>0</v>
          </cell>
        </row>
        <row r="55">
          <cell r="G55">
            <v>0</v>
          </cell>
        </row>
        <row r="56">
          <cell r="G56">
            <v>0</v>
          </cell>
        </row>
        <row r="57">
          <cell r="G57">
            <v>0</v>
          </cell>
        </row>
        <row r="58">
          <cell r="G58">
            <v>0</v>
          </cell>
        </row>
        <row r="59">
          <cell r="G59">
            <v>0</v>
          </cell>
        </row>
        <row r="60">
          <cell r="G60">
            <v>0</v>
          </cell>
        </row>
        <row r="61">
          <cell r="G61">
            <v>0</v>
          </cell>
        </row>
        <row r="62">
          <cell r="G62">
            <v>0</v>
          </cell>
        </row>
        <row r="63">
          <cell r="G63">
            <v>0</v>
          </cell>
        </row>
        <row r="64">
          <cell r="G64">
            <v>10</v>
          </cell>
        </row>
        <row r="65">
          <cell r="G65">
            <v>0</v>
          </cell>
        </row>
        <row r="66">
          <cell r="G66">
            <v>1</v>
          </cell>
        </row>
        <row r="67">
          <cell r="G67">
            <v>9</v>
          </cell>
        </row>
        <row r="68">
          <cell r="G68">
            <v>71</v>
          </cell>
        </row>
        <row r="69">
          <cell r="G69">
            <v>0</v>
          </cell>
        </row>
        <row r="70">
          <cell r="G70">
            <v>2</v>
          </cell>
        </row>
        <row r="71">
          <cell r="G71">
            <v>0</v>
          </cell>
        </row>
        <row r="72">
          <cell r="G72">
            <v>0</v>
          </cell>
        </row>
        <row r="73">
          <cell r="G73">
            <v>0</v>
          </cell>
        </row>
        <row r="74">
          <cell r="G74">
            <v>0</v>
          </cell>
        </row>
        <row r="75">
          <cell r="G75">
            <v>0</v>
          </cell>
        </row>
        <row r="76">
          <cell r="G76">
            <v>0</v>
          </cell>
        </row>
        <row r="77">
          <cell r="G77">
            <v>5</v>
          </cell>
        </row>
        <row r="78">
          <cell r="G78">
            <v>18</v>
          </cell>
        </row>
        <row r="79">
          <cell r="G79">
            <v>1</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1</v>
          </cell>
        </row>
        <row r="91">
          <cell r="G91">
            <v>6</v>
          </cell>
        </row>
        <row r="92">
          <cell r="G92">
            <v>0</v>
          </cell>
        </row>
        <row r="93">
          <cell r="G93">
            <v>4</v>
          </cell>
        </row>
        <row r="94">
          <cell r="G94">
            <v>0</v>
          </cell>
        </row>
        <row r="95">
          <cell r="G95">
            <v>0</v>
          </cell>
        </row>
        <row r="96">
          <cell r="G96">
            <v>1</v>
          </cell>
        </row>
        <row r="97">
          <cell r="G97">
            <v>0</v>
          </cell>
        </row>
        <row r="98">
          <cell r="G98">
            <v>4</v>
          </cell>
        </row>
        <row r="99">
          <cell r="G99">
            <v>2</v>
          </cell>
        </row>
        <row r="100">
          <cell r="G100">
            <v>21</v>
          </cell>
        </row>
        <row r="101">
          <cell r="G101">
            <v>18</v>
          </cell>
        </row>
        <row r="102">
          <cell r="G102">
            <v>0</v>
          </cell>
        </row>
        <row r="103">
          <cell r="G103">
            <v>0</v>
          </cell>
        </row>
        <row r="104">
          <cell r="G104">
            <v>4</v>
          </cell>
        </row>
        <row r="105">
          <cell r="G105">
            <v>0</v>
          </cell>
        </row>
        <row r="106">
          <cell r="G106">
            <v>5</v>
          </cell>
        </row>
        <row r="107">
          <cell r="G107">
            <v>6</v>
          </cell>
        </row>
        <row r="108">
          <cell r="G108">
            <v>0</v>
          </cell>
        </row>
        <row r="109">
          <cell r="G109">
            <v>1</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16">
          <cell r="G416">
            <v>28</v>
          </cell>
        </row>
        <row r="417">
          <cell r="G417">
            <v>1</v>
          </cell>
        </row>
        <row r="418">
          <cell r="G418">
            <v>4</v>
          </cell>
        </row>
      </sheetData>
      <sheetData sheetId="23">
        <row r="11">
          <cell r="G11">
            <v>3</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1</v>
          </cell>
        </row>
        <row r="23">
          <cell r="G23">
            <v>11</v>
          </cell>
        </row>
        <row r="24">
          <cell r="G24">
            <v>9</v>
          </cell>
        </row>
        <row r="25">
          <cell r="G25">
            <v>3</v>
          </cell>
        </row>
        <row r="26">
          <cell r="G26">
            <v>0</v>
          </cell>
        </row>
        <row r="27">
          <cell r="G27">
            <v>0</v>
          </cell>
        </row>
        <row r="28">
          <cell r="G28">
            <v>0</v>
          </cell>
        </row>
        <row r="29">
          <cell r="G29">
            <v>3</v>
          </cell>
        </row>
        <row r="30">
          <cell r="G30">
            <v>1</v>
          </cell>
        </row>
        <row r="31">
          <cell r="G31">
            <v>0</v>
          </cell>
        </row>
        <row r="32">
          <cell r="G32">
            <v>0</v>
          </cell>
        </row>
        <row r="33">
          <cell r="G33">
            <v>0</v>
          </cell>
        </row>
        <row r="34">
          <cell r="G34">
            <v>0</v>
          </cell>
        </row>
        <row r="35">
          <cell r="G35">
            <v>0</v>
          </cell>
        </row>
        <row r="36">
          <cell r="G36">
            <v>1</v>
          </cell>
        </row>
        <row r="37">
          <cell r="G37">
            <v>4</v>
          </cell>
        </row>
        <row r="38">
          <cell r="G38">
            <v>0</v>
          </cell>
        </row>
        <row r="40">
          <cell r="G40">
            <v>0</v>
          </cell>
        </row>
        <row r="41">
          <cell r="G41">
            <v>0</v>
          </cell>
        </row>
        <row r="42">
          <cell r="G42">
            <v>0</v>
          </cell>
        </row>
        <row r="43">
          <cell r="G43">
            <v>4</v>
          </cell>
        </row>
        <row r="44">
          <cell r="G44">
            <v>0</v>
          </cell>
        </row>
        <row r="45">
          <cell r="G45">
            <v>0</v>
          </cell>
        </row>
        <row r="46">
          <cell r="G46">
            <v>10</v>
          </cell>
        </row>
        <row r="47">
          <cell r="G47">
            <v>75</v>
          </cell>
        </row>
        <row r="48">
          <cell r="G48">
            <v>0</v>
          </cell>
        </row>
        <row r="49">
          <cell r="G49">
            <v>0</v>
          </cell>
        </row>
        <row r="50">
          <cell r="G50">
            <v>0</v>
          </cell>
        </row>
        <row r="51">
          <cell r="G51">
            <v>0</v>
          </cell>
        </row>
        <row r="52">
          <cell r="G52">
            <v>1</v>
          </cell>
        </row>
        <row r="53">
          <cell r="G53">
            <v>0</v>
          </cell>
        </row>
        <row r="54">
          <cell r="G54">
            <v>4</v>
          </cell>
        </row>
        <row r="55">
          <cell r="G55">
            <v>0</v>
          </cell>
        </row>
        <row r="56">
          <cell r="G56">
            <v>0</v>
          </cell>
        </row>
        <row r="57">
          <cell r="G57">
            <v>0</v>
          </cell>
        </row>
        <row r="58">
          <cell r="G58">
            <v>0</v>
          </cell>
        </row>
        <row r="59">
          <cell r="G59">
            <v>0</v>
          </cell>
        </row>
        <row r="60">
          <cell r="G60">
            <v>0</v>
          </cell>
        </row>
        <row r="61">
          <cell r="G61">
            <v>0</v>
          </cell>
        </row>
        <row r="62">
          <cell r="G62">
            <v>0</v>
          </cell>
        </row>
        <row r="63">
          <cell r="G63">
            <v>0</v>
          </cell>
        </row>
        <row r="64">
          <cell r="G64">
            <v>27</v>
          </cell>
        </row>
        <row r="65">
          <cell r="G65">
            <v>0</v>
          </cell>
        </row>
        <row r="66">
          <cell r="G66">
            <v>16</v>
          </cell>
        </row>
        <row r="67">
          <cell r="G67">
            <v>9</v>
          </cell>
        </row>
        <row r="68">
          <cell r="G68">
            <v>25</v>
          </cell>
        </row>
        <row r="69">
          <cell r="G69">
            <v>0</v>
          </cell>
        </row>
        <row r="70">
          <cell r="G70">
            <v>0</v>
          </cell>
        </row>
        <row r="71">
          <cell r="G71">
            <v>0</v>
          </cell>
        </row>
        <row r="72">
          <cell r="G72">
            <v>0</v>
          </cell>
        </row>
        <row r="73">
          <cell r="G73">
            <v>0</v>
          </cell>
        </row>
        <row r="74">
          <cell r="G74">
            <v>0</v>
          </cell>
        </row>
        <row r="75">
          <cell r="G75">
            <v>7</v>
          </cell>
        </row>
        <row r="76">
          <cell r="G76">
            <v>0</v>
          </cell>
        </row>
        <row r="77">
          <cell r="G77">
            <v>5</v>
          </cell>
        </row>
        <row r="78">
          <cell r="G78">
            <v>34</v>
          </cell>
        </row>
        <row r="79">
          <cell r="G79">
            <v>0</v>
          </cell>
        </row>
        <row r="80">
          <cell r="G80">
            <v>0</v>
          </cell>
        </row>
        <row r="81">
          <cell r="G81">
            <v>0</v>
          </cell>
        </row>
        <row r="82">
          <cell r="G82">
            <v>0</v>
          </cell>
        </row>
        <row r="83">
          <cell r="G83">
            <v>0</v>
          </cell>
        </row>
        <row r="84">
          <cell r="G84">
            <v>1</v>
          </cell>
        </row>
        <row r="85">
          <cell r="G85">
            <v>0</v>
          </cell>
        </row>
        <row r="86">
          <cell r="G86">
            <v>0</v>
          </cell>
        </row>
        <row r="87">
          <cell r="G87">
            <v>0</v>
          </cell>
        </row>
        <row r="88">
          <cell r="G88">
            <v>0</v>
          </cell>
        </row>
        <row r="89">
          <cell r="G89">
            <v>2</v>
          </cell>
        </row>
        <row r="90">
          <cell r="G90">
            <v>1</v>
          </cell>
        </row>
        <row r="91">
          <cell r="G91">
            <v>1</v>
          </cell>
        </row>
        <row r="92">
          <cell r="G92">
            <v>0</v>
          </cell>
        </row>
        <row r="93">
          <cell r="G93">
            <v>6</v>
          </cell>
        </row>
        <row r="94">
          <cell r="G94">
            <v>0</v>
          </cell>
        </row>
        <row r="95">
          <cell r="G95">
            <v>0</v>
          </cell>
        </row>
        <row r="96">
          <cell r="G96">
            <v>0</v>
          </cell>
        </row>
        <row r="97">
          <cell r="G97">
            <v>0</v>
          </cell>
        </row>
        <row r="98">
          <cell r="G98">
            <v>1</v>
          </cell>
        </row>
        <row r="99">
          <cell r="G99">
            <v>0</v>
          </cell>
        </row>
        <row r="100">
          <cell r="G100">
            <v>17</v>
          </cell>
        </row>
        <row r="101">
          <cell r="G101">
            <v>12</v>
          </cell>
        </row>
        <row r="102">
          <cell r="G102">
            <v>0</v>
          </cell>
        </row>
        <row r="103">
          <cell r="G103">
            <v>2</v>
          </cell>
        </row>
        <row r="104">
          <cell r="G104">
            <v>1</v>
          </cell>
        </row>
        <row r="105">
          <cell r="G105">
            <v>0</v>
          </cell>
        </row>
        <row r="106">
          <cell r="G106">
            <v>9</v>
          </cell>
        </row>
        <row r="107">
          <cell r="G107">
            <v>9</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5</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16">
          <cell r="G416">
            <v>33</v>
          </cell>
        </row>
        <row r="417">
          <cell r="G417">
            <v>3</v>
          </cell>
        </row>
        <row r="418">
          <cell r="G418">
            <v>12</v>
          </cell>
        </row>
      </sheetData>
      <sheetData sheetId="24">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2</v>
          </cell>
        </row>
        <row r="23">
          <cell r="G23">
            <v>6</v>
          </cell>
        </row>
        <row r="24">
          <cell r="G24">
            <v>0</v>
          </cell>
        </row>
        <row r="25">
          <cell r="G25">
            <v>0</v>
          </cell>
        </row>
        <row r="26">
          <cell r="G26">
            <v>0</v>
          </cell>
        </row>
        <row r="27">
          <cell r="G27">
            <v>0</v>
          </cell>
        </row>
        <row r="28">
          <cell r="G28">
            <v>3</v>
          </cell>
        </row>
        <row r="29">
          <cell r="G29">
            <v>0</v>
          </cell>
        </row>
        <row r="30">
          <cell r="G30">
            <v>1</v>
          </cell>
        </row>
        <row r="31">
          <cell r="G31">
            <v>0</v>
          </cell>
        </row>
        <row r="32">
          <cell r="G32">
            <v>0</v>
          </cell>
        </row>
        <row r="33">
          <cell r="G33">
            <v>0</v>
          </cell>
        </row>
        <row r="34">
          <cell r="G34">
            <v>0</v>
          </cell>
        </row>
        <row r="35">
          <cell r="G35">
            <v>0</v>
          </cell>
        </row>
        <row r="36">
          <cell r="G36">
            <v>2</v>
          </cell>
        </row>
        <row r="37">
          <cell r="G37">
            <v>3</v>
          </cell>
        </row>
        <row r="38">
          <cell r="G38">
            <v>0</v>
          </cell>
        </row>
        <row r="40">
          <cell r="G40">
            <v>0</v>
          </cell>
        </row>
        <row r="41">
          <cell r="G41">
            <v>0</v>
          </cell>
        </row>
        <row r="42">
          <cell r="G42">
            <v>0</v>
          </cell>
        </row>
        <row r="43">
          <cell r="G43">
            <v>3</v>
          </cell>
        </row>
        <row r="44">
          <cell r="G44">
            <v>0</v>
          </cell>
        </row>
        <row r="45">
          <cell r="G45">
            <v>8</v>
          </cell>
        </row>
        <row r="46">
          <cell r="G46">
            <v>2</v>
          </cell>
        </row>
        <row r="47">
          <cell r="G47">
            <v>80</v>
          </cell>
        </row>
        <row r="48">
          <cell r="G48">
            <v>0</v>
          </cell>
        </row>
        <row r="49">
          <cell r="G49">
            <v>10</v>
          </cell>
        </row>
        <row r="50">
          <cell r="G50">
            <v>10</v>
          </cell>
        </row>
        <row r="51">
          <cell r="G51">
            <v>1</v>
          </cell>
        </row>
        <row r="52">
          <cell r="G52">
            <v>4</v>
          </cell>
        </row>
        <row r="53">
          <cell r="G53">
            <v>0</v>
          </cell>
        </row>
        <row r="54">
          <cell r="G54">
            <v>2</v>
          </cell>
        </row>
        <row r="55">
          <cell r="G55">
            <v>0</v>
          </cell>
        </row>
        <row r="56">
          <cell r="G56">
            <v>0</v>
          </cell>
        </row>
        <row r="57">
          <cell r="G57">
            <v>0</v>
          </cell>
        </row>
        <row r="58">
          <cell r="G58">
            <v>0</v>
          </cell>
        </row>
        <row r="59">
          <cell r="G59">
            <v>0</v>
          </cell>
        </row>
        <row r="60">
          <cell r="G60">
            <v>0</v>
          </cell>
        </row>
        <row r="61">
          <cell r="G61">
            <v>0</v>
          </cell>
        </row>
        <row r="62">
          <cell r="G62">
            <v>0</v>
          </cell>
        </row>
        <row r="63">
          <cell r="G63">
            <v>0</v>
          </cell>
        </row>
        <row r="64">
          <cell r="G64">
            <v>13</v>
          </cell>
        </row>
        <row r="65">
          <cell r="G65">
            <v>0</v>
          </cell>
        </row>
        <row r="66">
          <cell r="G66">
            <v>9</v>
          </cell>
        </row>
        <row r="67">
          <cell r="G67">
            <v>6</v>
          </cell>
        </row>
        <row r="68">
          <cell r="G68">
            <v>79</v>
          </cell>
        </row>
        <row r="69">
          <cell r="G69">
            <v>0</v>
          </cell>
        </row>
        <row r="70">
          <cell r="G70">
            <v>1</v>
          </cell>
        </row>
        <row r="71">
          <cell r="G71">
            <v>0</v>
          </cell>
        </row>
        <row r="72">
          <cell r="G72">
            <v>0</v>
          </cell>
        </row>
        <row r="73">
          <cell r="G73">
            <v>0</v>
          </cell>
        </row>
        <row r="74">
          <cell r="G74">
            <v>0</v>
          </cell>
        </row>
        <row r="75">
          <cell r="G75">
            <v>5</v>
          </cell>
        </row>
        <row r="76">
          <cell r="G76">
            <v>0</v>
          </cell>
        </row>
        <row r="77">
          <cell r="G77">
            <v>3</v>
          </cell>
        </row>
        <row r="78">
          <cell r="G78">
            <v>38</v>
          </cell>
        </row>
        <row r="79">
          <cell r="G79">
            <v>0</v>
          </cell>
        </row>
        <row r="80">
          <cell r="G80">
            <v>0</v>
          </cell>
        </row>
        <row r="81">
          <cell r="G81">
            <v>0</v>
          </cell>
        </row>
        <row r="82">
          <cell r="G82">
            <v>0</v>
          </cell>
        </row>
        <row r="83">
          <cell r="G83">
            <v>0</v>
          </cell>
        </row>
        <row r="84">
          <cell r="G84">
            <v>1</v>
          </cell>
        </row>
        <row r="85">
          <cell r="G85">
            <v>0</v>
          </cell>
        </row>
        <row r="86">
          <cell r="G86">
            <v>0</v>
          </cell>
        </row>
        <row r="87">
          <cell r="G87">
            <v>0</v>
          </cell>
        </row>
        <row r="88">
          <cell r="G88">
            <v>0</v>
          </cell>
        </row>
        <row r="89">
          <cell r="G89">
            <v>1</v>
          </cell>
        </row>
        <row r="90">
          <cell r="G90">
            <v>1</v>
          </cell>
        </row>
        <row r="91">
          <cell r="G91">
            <v>0</v>
          </cell>
        </row>
        <row r="92">
          <cell r="G92">
            <v>0</v>
          </cell>
        </row>
        <row r="93">
          <cell r="G93">
            <v>3</v>
          </cell>
        </row>
        <row r="94">
          <cell r="G94">
            <v>0</v>
          </cell>
        </row>
        <row r="95">
          <cell r="G95">
            <v>0</v>
          </cell>
        </row>
        <row r="96">
          <cell r="G96">
            <v>2</v>
          </cell>
        </row>
        <row r="97">
          <cell r="G97">
            <v>0</v>
          </cell>
        </row>
        <row r="98">
          <cell r="G98">
            <v>3</v>
          </cell>
        </row>
        <row r="99">
          <cell r="G99">
            <v>3</v>
          </cell>
        </row>
        <row r="100">
          <cell r="G100">
            <v>96</v>
          </cell>
        </row>
        <row r="101">
          <cell r="G101">
            <v>15</v>
          </cell>
        </row>
        <row r="102">
          <cell r="G102">
            <v>4</v>
          </cell>
        </row>
        <row r="103">
          <cell r="G103">
            <v>0</v>
          </cell>
        </row>
        <row r="104">
          <cell r="G104">
            <v>1</v>
          </cell>
        </row>
        <row r="105">
          <cell r="G105">
            <v>0</v>
          </cell>
        </row>
        <row r="106">
          <cell r="G106">
            <v>12</v>
          </cell>
        </row>
        <row r="107">
          <cell r="G107">
            <v>0</v>
          </cell>
        </row>
        <row r="108">
          <cell r="G108">
            <v>0</v>
          </cell>
        </row>
        <row r="109">
          <cell r="G109">
            <v>0</v>
          </cell>
        </row>
        <row r="110">
          <cell r="G110">
            <v>1</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13">
          <cell r="G413">
            <v>0</v>
          </cell>
        </row>
        <row r="414">
          <cell r="G414">
            <v>0</v>
          </cell>
        </row>
        <row r="415">
          <cell r="G415">
            <v>0</v>
          </cell>
        </row>
        <row r="416">
          <cell r="G416">
            <v>0</v>
          </cell>
        </row>
        <row r="417">
          <cell r="G417">
            <v>0</v>
          </cell>
        </row>
        <row r="418">
          <cell r="G418">
            <v>0</v>
          </cell>
        </row>
        <row r="419">
          <cell r="G419">
            <v>0</v>
          </cell>
        </row>
        <row r="420">
          <cell r="G420">
            <v>0</v>
          </cell>
        </row>
        <row r="421">
          <cell r="G421">
            <v>0</v>
          </cell>
        </row>
        <row r="433">
          <cell r="G433">
            <v>21</v>
          </cell>
        </row>
        <row r="434">
          <cell r="G434">
            <v>0</v>
          </cell>
        </row>
        <row r="435">
          <cell r="G435">
            <v>4</v>
          </cell>
        </row>
      </sheetData>
      <sheetData sheetId="25">
        <row r="11">
          <cell r="G11">
            <v>1</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5</v>
          </cell>
        </row>
        <row r="23">
          <cell r="G23">
            <v>47</v>
          </cell>
        </row>
        <row r="24">
          <cell r="G24">
            <v>11</v>
          </cell>
        </row>
        <row r="25">
          <cell r="G25">
            <v>5</v>
          </cell>
        </row>
        <row r="26">
          <cell r="G26">
            <v>0</v>
          </cell>
        </row>
        <row r="27">
          <cell r="G27">
            <v>0</v>
          </cell>
        </row>
        <row r="28">
          <cell r="G28">
            <v>5</v>
          </cell>
        </row>
        <row r="29">
          <cell r="G29">
            <v>1</v>
          </cell>
        </row>
        <row r="30">
          <cell r="G30">
            <v>3</v>
          </cell>
        </row>
        <row r="31">
          <cell r="G31">
            <v>0</v>
          </cell>
        </row>
        <row r="32">
          <cell r="G32">
            <v>1</v>
          </cell>
        </row>
        <row r="33">
          <cell r="G33">
            <v>0</v>
          </cell>
        </row>
        <row r="34">
          <cell r="G34">
            <v>0</v>
          </cell>
        </row>
        <row r="35">
          <cell r="G35">
            <v>0</v>
          </cell>
        </row>
        <row r="36">
          <cell r="G36">
            <v>4</v>
          </cell>
        </row>
        <row r="37">
          <cell r="G37">
            <v>10</v>
          </cell>
        </row>
        <row r="38">
          <cell r="G38">
            <v>0</v>
          </cell>
        </row>
        <row r="40">
          <cell r="G40">
            <v>0</v>
          </cell>
        </row>
        <row r="41">
          <cell r="G41">
            <v>0</v>
          </cell>
        </row>
        <row r="42">
          <cell r="G42">
            <v>0</v>
          </cell>
        </row>
        <row r="43">
          <cell r="G43">
            <v>0</v>
          </cell>
        </row>
        <row r="44">
          <cell r="G44">
            <v>1</v>
          </cell>
        </row>
        <row r="45">
          <cell r="G45">
            <v>0</v>
          </cell>
        </row>
        <row r="46">
          <cell r="G46">
            <v>23</v>
          </cell>
        </row>
        <row r="47">
          <cell r="G47">
            <v>17</v>
          </cell>
        </row>
        <row r="48">
          <cell r="G48">
            <v>0</v>
          </cell>
        </row>
        <row r="49">
          <cell r="G49">
            <v>0</v>
          </cell>
        </row>
        <row r="50">
          <cell r="G50">
            <v>0</v>
          </cell>
        </row>
        <row r="51">
          <cell r="G51">
            <v>0</v>
          </cell>
        </row>
        <row r="52">
          <cell r="G52">
            <v>0</v>
          </cell>
        </row>
        <row r="53">
          <cell r="G53">
            <v>0</v>
          </cell>
        </row>
        <row r="54">
          <cell r="G54">
            <v>2</v>
          </cell>
        </row>
        <row r="55">
          <cell r="G55">
            <v>0</v>
          </cell>
        </row>
        <row r="56">
          <cell r="G56">
            <v>0</v>
          </cell>
        </row>
        <row r="57">
          <cell r="G57">
            <v>0</v>
          </cell>
        </row>
        <row r="58">
          <cell r="G58">
            <v>0</v>
          </cell>
        </row>
        <row r="59">
          <cell r="G59">
            <v>0</v>
          </cell>
        </row>
        <row r="60">
          <cell r="G60">
            <v>0</v>
          </cell>
        </row>
        <row r="61">
          <cell r="G61">
            <v>0</v>
          </cell>
        </row>
        <row r="62">
          <cell r="G62">
            <v>0</v>
          </cell>
        </row>
        <row r="63">
          <cell r="G63">
            <v>0</v>
          </cell>
        </row>
        <row r="64">
          <cell r="G64">
            <v>37</v>
          </cell>
        </row>
        <row r="65">
          <cell r="G65">
            <v>0</v>
          </cell>
        </row>
        <row r="66">
          <cell r="G66">
            <v>4</v>
          </cell>
        </row>
        <row r="67">
          <cell r="G67">
            <v>18</v>
          </cell>
        </row>
        <row r="68">
          <cell r="G68">
            <v>86</v>
          </cell>
        </row>
        <row r="69">
          <cell r="G69">
            <v>0</v>
          </cell>
        </row>
        <row r="70">
          <cell r="G70">
            <v>2</v>
          </cell>
        </row>
        <row r="71">
          <cell r="G71">
            <v>0</v>
          </cell>
        </row>
        <row r="72">
          <cell r="G72">
            <v>0</v>
          </cell>
        </row>
        <row r="73">
          <cell r="G73">
            <v>0</v>
          </cell>
        </row>
        <row r="74">
          <cell r="G74">
            <v>0</v>
          </cell>
        </row>
        <row r="75">
          <cell r="G75">
            <v>26</v>
          </cell>
        </row>
        <row r="76">
          <cell r="G76">
            <v>0</v>
          </cell>
        </row>
        <row r="77">
          <cell r="G77">
            <v>1</v>
          </cell>
        </row>
        <row r="78">
          <cell r="G78">
            <v>83</v>
          </cell>
        </row>
        <row r="79">
          <cell r="G79">
            <v>2</v>
          </cell>
        </row>
        <row r="80">
          <cell r="G80">
            <v>0</v>
          </cell>
        </row>
        <row r="81">
          <cell r="G81">
            <v>0</v>
          </cell>
        </row>
        <row r="82">
          <cell r="G82">
            <v>0</v>
          </cell>
        </row>
        <row r="83">
          <cell r="G83">
            <v>0</v>
          </cell>
        </row>
        <row r="84">
          <cell r="G84">
            <v>2</v>
          </cell>
        </row>
        <row r="85">
          <cell r="G85">
            <v>3</v>
          </cell>
        </row>
        <row r="86">
          <cell r="G86">
            <v>0</v>
          </cell>
        </row>
        <row r="87">
          <cell r="G87">
            <v>0</v>
          </cell>
        </row>
        <row r="88">
          <cell r="G88">
            <v>0</v>
          </cell>
        </row>
        <row r="89">
          <cell r="G89">
            <v>3</v>
          </cell>
        </row>
        <row r="90">
          <cell r="G90">
            <v>3</v>
          </cell>
        </row>
        <row r="91">
          <cell r="G91">
            <v>1</v>
          </cell>
        </row>
        <row r="92">
          <cell r="G92">
            <v>0</v>
          </cell>
        </row>
        <row r="93">
          <cell r="G93">
            <v>16</v>
          </cell>
        </row>
        <row r="94">
          <cell r="G94">
            <v>0</v>
          </cell>
        </row>
        <row r="95">
          <cell r="G95">
            <v>0</v>
          </cell>
        </row>
        <row r="96">
          <cell r="G96">
            <v>3</v>
          </cell>
        </row>
        <row r="97">
          <cell r="G97">
            <v>1</v>
          </cell>
        </row>
        <row r="98">
          <cell r="G98">
            <v>3</v>
          </cell>
        </row>
        <row r="99">
          <cell r="G99">
            <v>1</v>
          </cell>
        </row>
        <row r="100">
          <cell r="G100">
            <v>116</v>
          </cell>
        </row>
        <row r="101">
          <cell r="G101">
            <v>45</v>
          </cell>
        </row>
        <row r="102">
          <cell r="G102">
            <v>16</v>
          </cell>
        </row>
        <row r="103">
          <cell r="G103">
            <v>1</v>
          </cell>
        </row>
        <row r="104">
          <cell r="G104">
            <v>16</v>
          </cell>
        </row>
        <row r="105">
          <cell r="G105">
            <v>0</v>
          </cell>
        </row>
        <row r="106">
          <cell r="G106">
            <v>22</v>
          </cell>
        </row>
        <row r="107">
          <cell r="G107">
            <v>7</v>
          </cell>
        </row>
        <row r="108">
          <cell r="G108">
            <v>0</v>
          </cell>
        </row>
        <row r="109">
          <cell r="G109">
            <v>2</v>
          </cell>
        </row>
        <row r="110">
          <cell r="G110">
            <v>1</v>
          </cell>
        </row>
        <row r="111">
          <cell r="G111">
            <v>0</v>
          </cell>
        </row>
        <row r="112">
          <cell r="G112">
            <v>0</v>
          </cell>
        </row>
        <row r="113">
          <cell r="G113">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7</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16">
          <cell r="G416">
            <v>35</v>
          </cell>
        </row>
        <row r="417">
          <cell r="G417">
            <v>9</v>
          </cell>
        </row>
        <row r="418">
          <cell r="G418">
            <v>12</v>
          </cell>
        </row>
      </sheetData>
      <sheetData sheetId="26">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7</v>
          </cell>
        </row>
        <row r="24">
          <cell r="G24">
            <v>0</v>
          </cell>
        </row>
        <row r="25">
          <cell r="G25">
            <v>0</v>
          </cell>
        </row>
        <row r="26">
          <cell r="G26">
            <v>0</v>
          </cell>
        </row>
        <row r="27">
          <cell r="G27">
            <v>0</v>
          </cell>
        </row>
        <row r="28">
          <cell r="G28">
            <v>1</v>
          </cell>
        </row>
        <row r="29">
          <cell r="G29">
            <v>0</v>
          </cell>
        </row>
        <row r="30">
          <cell r="G30">
            <v>0</v>
          </cell>
        </row>
        <row r="31">
          <cell r="G31">
            <v>0</v>
          </cell>
        </row>
        <row r="32">
          <cell r="G32">
            <v>0</v>
          </cell>
        </row>
        <row r="33">
          <cell r="G33">
            <v>0</v>
          </cell>
        </row>
        <row r="34">
          <cell r="G34">
            <v>0</v>
          </cell>
        </row>
        <row r="35">
          <cell r="G35">
            <v>0</v>
          </cell>
        </row>
        <row r="36">
          <cell r="G36">
            <v>1</v>
          </cell>
        </row>
        <row r="37">
          <cell r="G37">
            <v>0</v>
          </cell>
        </row>
        <row r="38">
          <cell r="G38">
            <v>0</v>
          </cell>
        </row>
        <row r="40">
          <cell r="G40">
            <v>0</v>
          </cell>
        </row>
        <row r="41">
          <cell r="G41">
            <v>0</v>
          </cell>
        </row>
        <row r="42">
          <cell r="G42">
            <v>0</v>
          </cell>
        </row>
        <row r="43">
          <cell r="G43">
            <v>0</v>
          </cell>
        </row>
        <row r="44">
          <cell r="G44">
            <v>0</v>
          </cell>
        </row>
        <row r="45">
          <cell r="G45">
            <v>0</v>
          </cell>
        </row>
        <row r="46">
          <cell r="G46">
            <v>5</v>
          </cell>
        </row>
        <row r="47">
          <cell r="G47">
            <v>0</v>
          </cell>
        </row>
        <row r="48">
          <cell r="G48">
            <v>0</v>
          </cell>
        </row>
        <row r="49">
          <cell r="G49">
            <v>0</v>
          </cell>
        </row>
        <row r="50">
          <cell r="G50">
            <v>0</v>
          </cell>
        </row>
        <row r="51">
          <cell r="G51">
            <v>0</v>
          </cell>
        </row>
        <row r="52">
          <cell r="G52">
            <v>0</v>
          </cell>
        </row>
        <row r="53">
          <cell r="G53">
            <v>0</v>
          </cell>
        </row>
        <row r="54">
          <cell r="G54">
            <v>11</v>
          </cell>
        </row>
        <row r="55">
          <cell r="G55">
            <v>0</v>
          </cell>
        </row>
        <row r="56">
          <cell r="G56">
            <v>0</v>
          </cell>
        </row>
        <row r="57">
          <cell r="G57">
            <v>0</v>
          </cell>
        </row>
        <row r="58">
          <cell r="G58">
            <v>0</v>
          </cell>
        </row>
        <row r="59">
          <cell r="G59">
            <v>0</v>
          </cell>
        </row>
        <row r="60">
          <cell r="G60">
            <v>0</v>
          </cell>
        </row>
        <row r="61">
          <cell r="G61">
            <v>0</v>
          </cell>
        </row>
        <row r="62">
          <cell r="G62">
            <v>0</v>
          </cell>
        </row>
        <row r="63">
          <cell r="G63">
            <v>0</v>
          </cell>
        </row>
        <row r="64">
          <cell r="G64">
            <v>9</v>
          </cell>
        </row>
        <row r="65">
          <cell r="G65">
            <v>0</v>
          </cell>
        </row>
        <row r="66">
          <cell r="G66">
            <v>0</v>
          </cell>
        </row>
        <row r="67">
          <cell r="G67">
            <v>1</v>
          </cell>
        </row>
        <row r="68">
          <cell r="G68">
            <v>19</v>
          </cell>
        </row>
        <row r="69">
          <cell r="G69">
            <v>0</v>
          </cell>
        </row>
        <row r="70">
          <cell r="G70">
            <v>1</v>
          </cell>
        </row>
        <row r="71">
          <cell r="G71">
            <v>0</v>
          </cell>
        </row>
        <row r="72">
          <cell r="G72">
            <v>0</v>
          </cell>
        </row>
        <row r="73">
          <cell r="G73">
            <v>0</v>
          </cell>
        </row>
        <row r="74">
          <cell r="G74">
            <v>0</v>
          </cell>
        </row>
        <row r="75">
          <cell r="G75">
            <v>7</v>
          </cell>
        </row>
        <row r="76">
          <cell r="G76">
            <v>0</v>
          </cell>
        </row>
        <row r="77">
          <cell r="G77">
            <v>2</v>
          </cell>
        </row>
        <row r="78">
          <cell r="G78">
            <v>15</v>
          </cell>
        </row>
        <row r="79">
          <cell r="G79">
            <v>0</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1</v>
          </cell>
        </row>
        <row r="90">
          <cell r="G90">
            <v>0</v>
          </cell>
        </row>
        <row r="91">
          <cell r="G91">
            <v>1</v>
          </cell>
        </row>
        <row r="92">
          <cell r="G92">
            <v>0</v>
          </cell>
        </row>
        <row r="93">
          <cell r="G93">
            <v>2</v>
          </cell>
        </row>
        <row r="94">
          <cell r="G94">
            <v>0</v>
          </cell>
        </row>
        <row r="95">
          <cell r="G95">
            <v>0</v>
          </cell>
        </row>
        <row r="96">
          <cell r="G96">
            <v>1</v>
          </cell>
        </row>
        <row r="97">
          <cell r="G97">
            <v>0</v>
          </cell>
        </row>
        <row r="98">
          <cell r="G98">
            <v>2</v>
          </cell>
        </row>
        <row r="99">
          <cell r="G99">
            <v>1</v>
          </cell>
        </row>
        <row r="100">
          <cell r="G100">
            <v>48</v>
          </cell>
        </row>
        <row r="101">
          <cell r="G101">
            <v>7</v>
          </cell>
        </row>
        <row r="102">
          <cell r="G102">
            <v>2</v>
          </cell>
        </row>
        <row r="103">
          <cell r="G103">
            <v>0</v>
          </cell>
        </row>
        <row r="104">
          <cell r="G104">
            <v>0</v>
          </cell>
        </row>
        <row r="105">
          <cell r="G105">
            <v>1</v>
          </cell>
        </row>
        <row r="106">
          <cell r="G106">
            <v>9</v>
          </cell>
        </row>
        <row r="107">
          <cell r="G107">
            <v>1</v>
          </cell>
        </row>
        <row r="108">
          <cell r="G108">
            <v>0</v>
          </cell>
        </row>
        <row r="109">
          <cell r="G109">
            <v>3</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6">
          <cell r="G156">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16">
          <cell r="G416">
            <v>8</v>
          </cell>
        </row>
        <row r="417">
          <cell r="G417">
            <v>3</v>
          </cell>
        </row>
        <row r="418">
          <cell r="G418">
            <v>0</v>
          </cell>
        </row>
      </sheetData>
      <sheetData sheetId="27">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14</v>
          </cell>
        </row>
        <row r="24">
          <cell r="G24">
            <v>1</v>
          </cell>
        </row>
        <row r="25">
          <cell r="G25">
            <v>2</v>
          </cell>
        </row>
        <row r="26">
          <cell r="G26">
            <v>0</v>
          </cell>
        </row>
        <row r="27">
          <cell r="G27">
            <v>0</v>
          </cell>
        </row>
        <row r="28">
          <cell r="G28">
            <v>0</v>
          </cell>
        </row>
        <row r="29">
          <cell r="G29">
            <v>1</v>
          </cell>
        </row>
        <row r="30">
          <cell r="G30">
            <v>0</v>
          </cell>
        </row>
        <row r="31">
          <cell r="G31">
            <v>0</v>
          </cell>
        </row>
        <row r="32">
          <cell r="G32">
            <v>0</v>
          </cell>
        </row>
        <row r="33">
          <cell r="G33">
            <v>1</v>
          </cell>
        </row>
        <row r="34">
          <cell r="G34">
            <v>0</v>
          </cell>
        </row>
        <row r="35">
          <cell r="G35">
            <v>0</v>
          </cell>
        </row>
        <row r="36">
          <cell r="G36">
            <v>13</v>
          </cell>
        </row>
        <row r="37">
          <cell r="G37">
            <v>2</v>
          </cell>
        </row>
        <row r="38">
          <cell r="G38">
            <v>0</v>
          </cell>
        </row>
        <row r="40">
          <cell r="G40">
            <v>0</v>
          </cell>
        </row>
        <row r="41">
          <cell r="G41">
            <v>0</v>
          </cell>
        </row>
        <row r="42">
          <cell r="G42">
            <v>0</v>
          </cell>
        </row>
        <row r="43">
          <cell r="G43">
            <v>0</v>
          </cell>
        </row>
        <row r="44">
          <cell r="G44">
            <v>0</v>
          </cell>
        </row>
        <row r="45">
          <cell r="G45">
            <v>0</v>
          </cell>
        </row>
        <row r="46">
          <cell r="G46">
            <v>43</v>
          </cell>
        </row>
        <row r="47">
          <cell r="G47">
            <v>137</v>
          </cell>
        </row>
        <row r="48">
          <cell r="G48">
            <v>0</v>
          </cell>
        </row>
        <row r="49">
          <cell r="G49">
            <v>0</v>
          </cell>
        </row>
        <row r="50">
          <cell r="G50">
            <v>0</v>
          </cell>
        </row>
        <row r="51">
          <cell r="G51">
            <v>0</v>
          </cell>
        </row>
        <row r="52">
          <cell r="G52">
            <v>0</v>
          </cell>
        </row>
        <row r="53">
          <cell r="G53">
            <v>0</v>
          </cell>
        </row>
        <row r="54">
          <cell r="G54">
            <v>15</v>
          </cell>
        </row>
        <row r="55">
          <cell r="G55">
            <v>0</v>
          </cell>
        </row>
        <row r="56">
          <cell r="G56">
            <v>6</v>
          </cell>
        </row>
        <row r="57">
          <cell r="G57">
            <v>0</v>
          </cell>
        </row>
        <row r="58">
          <cell r="G58">
            <v>0</v>
          </cell>
        </row>
        <row r="59">
          <cell r="G59">
            <v>0</v>
          </cell>
        </row>
        <row r="60">
          <cell r="G60">
            <v>0</v>
          </cell>
        </row>
        <row r="61">
          <cell r="G61">
            <v>0</v>
          </cell>
        </row>
        <row r="62">
          <cell r="G62">
            <v>0</v>
          </cell>
        </row>
        <row r="63">
          <cell r="G63">
            <v>0</v>
          </cell>
        </row>
        <row r="64">
          <cell r="G64">
            <v>101</v>
          </cell>
        </row>
        <row r="65">
          <cell r="G65">
            <v>0</v>
          </cell>
        </row>
        <row r="66">
          <cell r="G66">
            <v>94</v>
          </cell>
        </row>
        <row r="67">
          <cell r="G67">
            <v>18</v>
          </cell>
        </row>
        <row r="68">
          <cell r="G68">
            <v>51</v>
          </cell>
        </row>
        <row r="69">
          <cell r="G69">
            <v>0</v>
          </cell>
        </row>
        <row r="70">
          <cell r="G70">
            <v>2</v>
          </cell>
        </row>
        <row r="71">
          <cell r="G71">
            <v>0</v>
          </cell>
        </row>
        <row r="72">
          <cell r="G72">
            <v>0</v>
          </cell>
        </row>
        <row r="73">
          <cell r="G73">
            <v>0</v>
          </cell>
        </row>
        <row r="74">
          <cell r="G74">
            <v>0</v>
          </cell>
        </row>
        <row r="75">
          <cell r="G75">
            <v>83</v>
          </cell>
        </row>
        <row r="76">
          <cell r="G76">
            <v>0</v>
          </cell>
        </row>
        <row r="77">
          <cell r="G77">
            <v>1</v>
          </cell>
        </row>
        <row r="78">
          <cell r="G78">
            <v>40</v>
          </cell>
        </row>
        <row r="79">
          <cell r="G79">
            <v>0</v>
          </cell>
        </row>
        <row r="80">
          <cell r="G80">
            <v>0</v>
          </cell>
        </row>
        <row r="81">
          <cell r="G81">
            <v>0</v>
          </cell>
        </row>
        <row r="82">
          <cell r="G82">
            <v>0</v>
          </cell>
        </row>
        <row r="83">
          <cell r="G83">
            <v>0</v>
          </cell>
        </row>
        <row r="84">
          <cell r="G84">
            <v>4</v>
          </cell>
        </row>
        <row r="85">
          <cell r="G85">
            <v>4</v>
          </cell>
        </row>
        <row r="86">
          <cell r="G86">
            <v>0</v>
          </cell>
        </row>
        <row r="87">
          <cell r="G87">
            <v>0</v>
          </cell>
        </row>
        <row r="88">
          <cell r="G88">
            <v>0</v>
          </cell>
        </row>
        <row r="89">
          <cell r="G89">
            <v>5</v>
          </cell>
        </row>
        <row r="90">
          <cell r="G90">
            <v>3</v>
          </cell>
        </row>
        <row r="91">
          <cell r="G91">
            <v>0</v>
          </cell>
        </row>
        <row r="92">
          <cell r="G92">
            <v>0</v>
          </cell>
        </row>
        <row r="93">
          <cell r="G93">
            <v>14</v>
          </cell>
        </row>
        <row r="94">
          <cell r="G94">
            <v>0</v>
          </cell>
        </row>
        <row r="95">
          <cell r="G95">
            <v>0</v>
          </cell>
        </row>
        <row r="96">
          <cell r="G96">
            <v>4</v>
          </cell>
        </row>
        <row r="97">
          <cell r="G97">
            <v>0</v>
          </cell>
        </row>
        <row r="98">
          <cell r="G98">
            <v>2</v>
          </cell>
        </row>
        <row r="99">
          <cell r="G99">
            <v>1</v>
          </cell>
        </row>
        <row r="100">
          <cell r="G100">
            <v>281</v>
          </cell>
        </row>
        <row r="101">
          <cell r="G101">
            <v>26</v>
          </cell>
        </row>
        <row r="102">
          <cell r="G102">
            <v>16</v>
          </cell>
        </row>
        <row r="103">
          <cell r="G103">
            <v>3</v>
          </cell>
        </row>
        <row r="104">
          <cell r="G104">
            <v>9</v>
          </cell>
        </row>
        <row r="105">
          <cell r="G105">
            <v>0</v>
          </cell>
        </row>
        <row r="106">
          <cell r="G106">
            <v>34</v>
          </cell>
        </row>
        <row r="107">
          <cell r="G107">
            <v>9</v>
          </cell>
        </row>
        <row r="108">
          <cell r="G108">
            <v>0</v>
          </cell>
        </row>
        <row r="109">
          <cell r="G109">
            <v>2</v>
          </cell>
        </row>
        <row r="110">
          <cell r="G110">
            <v>0</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18">
          <cell r="G418">
            <v>19</v>
          </cell>
        </row>
        <row r="419">
          <cell r="G419">
            <v>0</v>
          </cell>
        </row>
        <row r="420">
          <cell r="G420">
            <v>3</v>
          </cell>
        </row>
      </sheetData>
      <sheetData sheetId="28">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13</v>
          </cell>
        </row>
        <row r="24">
          <cell r="G24">
            <v>0</v>
          </cell>
        </row>
        <row r="25">
          <cell r="G25">
            <v>0</v>
          </cell>
        </row>
        <row r="26">
          <cell r="G26">
            <v>0</v>
          </cell>
        </row>
        <row r="27">
          <cell r="G27">
            <v>0</v>
          </cell>
        </row>
        <row r="28">
          <cell r="G28">
            <v>0</v>
          </cell>
        </row>
        <row r="29">
          <cell r="G29">
            <v>1</v>
          </cell>
        </row>
        <row r="30">
          <cell r="G30">
            <v>0</v>
          </cell>
        </row>
        <row r="31">
          <cell r="G31">
            <v>0</v>
          </cell>
        </row>
        <row r="32">
          <cell r="G32">
            <v>0</v>
          </cell>
        </row>
        <row r="33">
          <cell r="G33">
            <v>0</v>
          </cell>
        </row>
        <row r="34">
          <cell r="G34">
            <v>0</v>
          </cell>
        </row>
        <row r="35">
          <cell r="G35">
            <v>0</v>
          </cell>
        </row>
        <row r="36">
          <cell r="G36">
            <v>2</v>
          </cell>
        </row>
        <row r="37">
          <cell r="G37">
            <v>1</v>
          </cell>
        </row>
        <row r="38">
          <cell r="G38">
            <v>0</v>
          </cell>
        </row>
        <row r="40">
          <cell r="G40">
            <v>0</v>
          </cell>
        </row>
        <row r="41">
          <cell r="G41">
            <v>0</v>
          </cell>
        </row>
        <row r="42">
          <cell r="G42">
            <v>0</v>
          </cell>
        </row>
        <row r="43">
          <cell r="G43">
            <v>0</v>
          </cell>
        </row>
        <row r="44">
          <cell r="G44">
            <v>0</v>
          </cell>
        </row>
        <row r="45">
          <cell r="G45">
            <v>0</v>
          </cell>
        </row>
        <row r="46">
          <cell r="G46">
            <v>3</v>
          </cell>
        </row>
        <row r="47">
          <cell r="G47">
            <v>0</v>
          </cell>
        </row>
        <row r="48">
          <cell r="G48">
            <v>0</v>
          </cell>
        </row>
        <row r="49">
          <cell r="G49">
            <v>0</v>
          </cell>
        </row>
        <row r="50">
          <cell r="G50">
            <v>0</v>
          </cell>
        </row>
        <row r="51">
          <cell r="G51">
            <v>0</v>
          </cell>
        </row>
        <row r="52">
          <cell r="G52">
            <v>0</v>
          </cell>
        </row>
        <row r="53">
          <cell r="G53">
            <v>0</v>
          </cell>
        </row>
        <row r="54">
          <cell r="G54">
            <v>28</v>
          </cell>
        </row>
        <row r="55">
          <cell r="G55">
            <v>2</v>
          </cell>
        </row>
        <row r="56">
          <cell r="G56">
            <v>2</v>
          </cell>
        </row>
        <row r="57">
          <cell r="G57">
            <v>0</v>
          </cell>
        </row>
        <row r="58">
          <cell r="G58">
            <v>0</v>
          </cell>
        </row>
        <row r="59">
          <cell r="G59">
            <v>0</v>
          </cell>
        </row>
        <row r="60">
          <cell r="G60">
            <v>0</v>
          </cell>
        </row>
        <row r="61">
          <cell r="G61">
            <v>0</v>
          </cell>
        </row>
        <row r="62">
          <cell r="G62">
            <v>0</v>
          </cell>
        </row>
        <row r="63">
          <cell r="G63">
            <v>0</v>
          </cell>
        </row>
        <row r="64">
          <cell r="G64">
            <v>26</v>
          </cell>
        </row>
        <row r="65">
          <cell r="G65">
            <v>0</v>
          </cell>
        </row>
        <row r="66">
          <cell r="G66">
            <v>8</v>
          </cell>
        </row>
        <row r="67">
          <cell r="G67">
            <v>20</v>
          </cell>
        </row>
        <row r="68">
          <cell r="G68">
            <v>43</v>
          </cell>
        </row>
        <row r="69">
          <cell r="G69">
            <v>0</v>
          </cell>
        </row>
        <row r="70">
          <cell r="G70">
            <v>1</v>
          </cell>
        </row>
        <row r="71">
          <cell r="G71">
            <v>0</v>
          </cell>
        </row>
        <row r="72">
          <cell r="G72">
            <v>0</v>
          </cell>
        </row>
        <row r="73">
          <cell r="G73">
            <v>0</v>
          </cell>
        </row>
        <row r="74">
          <cell r="G74">
            <v>0</v>
          </cell>
        </row>
        <row r="75">
          <cell r="G75">
            <v>2</v>
          </cell>
        </row>
        <row r="76">
          <cell r="G76">
            <v>0</v>
          </cell>
        </row>
        <row r="77">
          <cell r="G77">
            <v>0</v>
          </cell>
        </row>
        <row r="78">
          <cell r="G78">
            <v>0</v>
          </cell>
        </row>
        <row r="79">
          <cell r="G79">
            <v>0</v>
          </cell>
        </row>
        <row r="80">
          <cell r="G80">
            <v>0</v>
          </cell>
        </row>
        <row r="81">
          <cell r="G81">
            <v>0</v>
          </cell>
        </row>
        <row r="82">
          <cell r="G82">
            <v>0</v>
          </cell>
        </row>
        <row r="83">
          <cell r="G83">
            <v>0</v>
          </cell>
        </row>
        <row r="84">
          <cell r="G84">
            <v>0</v>
          </cell>
        </row>
        <row r="85">
          <cell r="G85">
            <v>0</v>
          </cell>
        </row>
        <row r="86">
          <cell r="G86">
            <v>0</v>
          </cell>
        </row>
        <row r="87">
          <cell r="G87">
            <v>0</v>
          </cell>
        </row>
        <row r="88">
          <cell r="G88">
            <v>0</v>
          </cell>
        </row>
        <row r="89">
          <cell r="G89">
            <v>0</v>
          </cell>
        </row>
        <row r="90">
          <cell r="G90">
            <v>0</v>
          </cell>
        </row>
        <row r="91">
          <cell r="G91">
            <v>0</v>
          </cell>
        </row>
        <row r="92">
          <cell r="G92">
            <v>0</v>
          </cell>
        </row>
        <row r="93">
          <cell r="G93">
            <v>2</v>
          </cell>
        </row>
        <row r="94">
          <cell r="G94">
            <v>0</v>
          </cell>
        </row>
        <row r="95">
          <cell r="G95">
            <v>0</v>
          </cell>
        </row>
        <row r="96">
          <cell r="G96">
            <v>0</v>
          </cell>
        </row>
        <row r="97">
          <cell r="G97">
            <v>0</v>
          </cell>
        </row>
        <row r="98">
          <cell r="G98">
            <v>0</v>
          </cell>
        </row>
        <row r="99">
          <cell r="G99">
            <v>0</v>
          </cell>
        </row>
        <row r="100">
          <cell r="G100">
            <v>2</v>
          </cell>
        </row>
        <row r="101">
          <cell r="G101">
            <v>4</v>
          </cell>
        </row>
        <row r="102">
          <cell r="G102">
            <v>1</v>
          </cell>
        </row>
        <row r="103">
          <cell r="G103">
            <v>0</v>
          </cell>
        </row>
        <row r="104">
          <cell r="G104">
            <v>0</v>
          </cell>
        </row>
        <row r="105">
          <cell r="G105">
            <v>0</v>
          </cell>
        </row>
        <row r="106">
          <cell r="G106">
            <v>3</v>
          </cell>
        </row>
        <row r="107">
          <cell r="G107">
            <v>2</v>
          </cell>
        </row>
        <row r="108">
          <cell r="G108">
            <v>0</v>
          </cell>
        </row>
        <row r="109">
          <cell r="G109">
            <v>1</v>
          </cell>
        </row>
        <row r="110">
          <cell r="G110">
            <v>1</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3">
          <cell r="G153">
            <v>0</v>
          </cell>
        </row>
        <row r="154">
          <cell r="G154">
            <v>0</v>
          </cell>
        </row>
        <row r="155">
          <cell r="G155">
            <v>0</v>
          </cell>
        </row>
        <row r="156">
          <cell r="G156">
            <v>0</v>
          </cell>
        </row>
        <row r="157">
          <cell r="G157">
            <v>0</v>
          </cell>
        </row>
        <row r="158">
          <cell r="G158">
            <v>0</v>
          </cell>
        </row>
        <row r="159">
          <cell r="G159">
            <v>0</v>
          </cell>
        </row>
        <row r="160">
          <cell r="G160">
            <v>0</v>
          </cell>
        </row>
        <row r="161">
          <cell r="G161">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5">
          <cell r="G265">
            <v>0</v>
          </cell>
        </row>
        <row r="266">
          <cell r="G266">
            <v>0</v>
          </cell>
        </row>
        <row r="267">
          <cell r="G267">
            <v>0</v>
          </cell>
        </row>
        <row r="268">
          <cell r="G268">
            <v>0</v>
          </cell>
        </row>
        <row r="269">
          <cell r="G269">
            <v>0</v>
          </cell>
        </row>
        <row r="270">
          <cell r="G270">
            <v>0</v>
          </cell>
        </row>
        <row r="271">
          <cell r="G271">
            <v>0</v>
          </cell>
        </row>
        <row r="272">
          <cell r="G272">
            <v>0</v>
          </cell>
        </row>
        <row r="273">
          <cell r="G273">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5">
          <cell r="G365">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04">
          <cell r="G404">
            <v>0</v>
          </cell>
        </row>
        <row r="405">
          <cell r="G405">
            <v>0</v>
          </cell>
        </row>
        <row r="406">
          <cell r="G406">
            <v>0</v>
          </cell>
        </row>
        <row r="407">
          <cell r="G407">
            <v>0</v>
          </cell>
        </row>
        <row r="408">
          <cell r="G408">
            <v>0</v>
          </cell>
        </row>
        <row r="409">
          <cell r="G409">
            <v>0</v>
          </cell>
        </row>
        <row r="410">
          <cell r="G410">
            <v>0</v>
          </cell>
        </row>
        <row r="411">
          <cell r="G411">
            <v>0</v>
          </cell>
        </row>
        <row r="412">
          <cell r="G412">
            <v>0</v>
          </cell>
        </row>
        <row r="424">
          <cell r="G424">
            <v>18</v>
          </cell>
        </row>
        <row r="425">
          <cell r="G425">
            <v>1</v>
          </cell>
        </row>
        <row r="426">
          <cell r="G426">
            <v>1</v>
          </cell>
        </row>
      </sheetData>
      <sheetData sheetId="29">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1</v>
          </cell>
        </row>
        <row r="24">
          <cell r="G24">
            <v>1</v>
          </cell>
        </row>
        <row r="25">
          <cell r="G25">
            <v>0</v>
          </cell>
        </row>
        <row r="26">
          <cell r="G26">
            <v>0</v>
          </cell>
        </row>
        <row r="27">
          <cell r="G27">
            <v>0</v>
          </cell>
        </row>
        <row r="28">
          <cell r="G28">
            <v>0</v>
          </cell>
        </row>
        <row r="29">
          <cell r="G29">
            <v>7</v>
          </cell>
        </row>
        <row r="30">
          <cell r="G30">
            <v>0</v>
          </cell>
        </row>
        <row r="31">
          <cell r="G31">
            <v>0</v>
          </cell>
        </row>
        <row r="32">
          <cell r="G32">
            <v>0</v>
          </cell>
        </row>
        <row r="33">
          <cell r="G33">
            <v>0</v>
          </cell>
        </row>
        <row r="34">
          <cell r="G34">
            <v>0</v>
          </cell>
        </row>
        <row r="35">
          <cell r="G35">
            <v>0</v>
          </cell>
        </row>
        <row r="36">
          <cell r="G36">
            <v>2</v>
          </cell>
        </row>
        <row r="37">
          <cell r="G37">
            <v>4</v>
          </cell>
        </row>
        <row r="38">
          <cell r="G38">
            <v>0</v>
          </cell>
        </row>
        <row r="41">
          <cell r="G41">
            <v>0</v>
          </cell>
        </row>
        <row r="42">
          <cell r="G42">
            <v>0</v>
          </cell>
        </row>
        <row r="43">
          <cell r="G43">
            <v>0</v>
          </cell>
        </row>
        <row r="44">
          <cell r="G44">
            <v>0</v>
          </cell>
        </row>
        <row r="45">
          <cell r="G45">
            <v>0</v>
          </cell>
        </row>
        <row r="46">
          <cell r="G46">
            <v>0</v>
          </cell>
        </row>
        <row r="47">
          <cell r="G47">
            <v>2</v>
          </cell>
        </row>
        <row r="48">
          <cell r="G48">
            <v>0</v>
          </cell>
        </row>
        <row r="49">
          <cell r="G49">
            <v>0</v>
          </cell>
        </row>
        <row r="50">
          <cell r="G50">
            <v>0</v>
          </cell>
        </row>
        <row r="51">
          <cell r="G51">
            <v>0</v>
          </cell>
        </row>
        <row r="52">
          <cell r="G52">
            <v>0</v>
          </cell>
        </row>
        <row r="53">
          <cell r="G53">
            <v>0</v>
          </cell>
        </row>
        <row r="54">
          <cell r="G54">
            <v>1</v>
          </cell>
        </row>
        <row r="55">
          <cell r="G55">
            <v>0</v>
          </cell>
        </row>
        <row r="56">
          <cell r="G56">
            <v>0</v>
          </cell>
        </row>
        <row r="57">
          <cell r="G57">
            <v>0</v>
          </cell>
        </row>
        <row r="58">
          <cell r="G58">
            <v>0</v>
          </cell>
        </row>
        <row r="59">
          <cell r="G59">
            <v>0</v>
          </cell>
        </row>
        <row r="60">
          <cell r="G60">
            <v>0</v>
          </cell>
        </row>
        <row r="61">
          <cell r="G61">
            <v>0</v>
          </cell>
        </row>
        <row r="62">
          <cell r="G62">
            <v>0</v>
          </cell>
        </row>
        <row r="63">
          <cell r="G63">
            <v>2</v>
          </cell>
        </row>
        <row r="64">
          <cell r="G64">
            <v>1</v>
          </cell>
        </row>
        <row r="65">
          <cell r="G65">
            <v>0</v>
          </cell>
        </row>
        <row r="66">
          <cell r="G66">
            <v>0</v>
          </cell>
        </row>
        <row r="67">
          <cell r="G67">
            <v>1</v>
          </cell>
        </row>
        <row r="68">
          <cell r="G68">
            <v>24</v>
          </cell>
        </row>
        <row r="69">
          <cell r="G69">
            <v>0</v>
          </cell>
        </row>
        <row r="70">
          <cell r="G70">
            <v>0</v>
          </cell>
        </row>
        <row r="71">
          <cell r="G71">
            <v>0</v>
          </cell>
        </row>
        <row r="72">
          <cell r="G72">
            <v>0</v>
          </cell>
        </row>
        <row r="73">
          <cell r="G73">
            <v>0</v>
          </cell>
        </row>
        <row r="74">
          <cell r="G74">
            <v>0</v>
          </cell>
        </row>
        <row r="75">
          <cell r="G75">
            <v>2</v>
          </cell>
        </row>
        <row r="76">
          <cell r="G76">
            <v>0</v>
          </cell>
        </row>
        <row r="77">
          <cell r="G77">
            <v>0</v>
          </cell>
        </row>
        <row r="78">
          <cell r="G78">
            <v>31</v>
          </cell>
        </row>
        <row r="79">
          <cell r="G79">
            <v>0</v>
          </cell>
        </row>
        <row r="80">
          <cell r="G80">
            <v>0</v>
          </cell>
        </row>
        <row r="81">
          <cell r="G81">
            <v>0</v>
          </cell>
        </row>
        <row r="82">
          <cell r="G82">
            <v>0</v>
          </cell>
        </row>
        <row r="83">
          <cell r="G83">
            <v>0</v>
          </cell>
        </row>
        <row r="84">
          <cell r="G84">
            <v>1</v>
          </cell>
        </row>
        <row r="85">
          <cell r="G85">
            <v>0</v>
          </cell>
        </row>
        <row r="86">
          <cell r="G86">
            <v>0</v>
          </cell>
        </row>
        <row r="87">
          <cell r="G87">
            <v>0</v>
          </cell>
        </row>
        <row r="88">
          <cell r="G88">
            <v>0</v>
          </cell>
        </row>
        <row r="89">
          <cell r="G89">
            <v>1</v>
          </cell>
        </row>
        <row r="90">
          <cell r="G90">
            <v>0</v>
          </cell>
        </row>
        <row r="91">
          <cell r="G91">
            <v>0</v>
          </cell>
        </row>
        <row r="92">
          <cell r="G92">
            <v>0</v>
          </cell>
        </row>
        <row r="93">
          <cell r="G93">
            <v>0</v>
          </cell>
        </row>
        <row r="94">
          <cell r="G94">
            <v>0</v>
          </cell>
        </row>
        <row r="95">
          <cell r="G95">
            <v>0</v>
          </cell>
        </row>
        <row r="96">
          <cell r="G96">
            <v>0</v>
          </cell>
        </row>
        <row r="97">
          <cell r="G97">
            <v>0</v>
          </cell>
        </row>
        <row r="98">
          <cell r="G98">
            <v>0</v>
          </cell>
        </row>
        <row r="99">
          <cell r="G99">
            <v>1</v>
          </cell>
        </row>
        <row r="100">
          <cell r="G100">
            <v>0</v>
          </cell>
        </row>
        <row r="101">
          <cell r="G101">
            <v>2</v>
          </cell>
        </row>
        <row r="102">
          <cell r="G102">
            <v>0</v>
          </cell>
        </row>
        <row r="103">
          <cell r="G103">
            <v>0</v>
          </cell>
        </row>
        <row r="104">
          <cell r="G104">
            <v>0</v>
          </cell>
        </row>
        <row r="105">
          <cell r="G105">
            <v>0</v>
          </cell>
        </row>
        <row r="106">
          <cell r="G106">
            <v>0</v>
          </cell>
        </row>
        <row r="107">
          <cell r="G107">
            <v>2</v>
          </cell>
        </row>
        <row r="108">
          <cell r="G108">
            <v>0</v>
          </cell>
        </row>
        <row r="109">
          <cell r="G109">
            <v>1</v>
          </cell>
        </row>
        <row r="110">
          <cell r="G110">
            <v>5</v>
          </cell>
        </row>
        <row r="111">
          <cell r="G111">
            <v>0</v>
          </cell>
        </row>
        <row r="112">
          <cell r="G112">
            <v>0</v>
          </cell>
        </row>
        <row r="113">
          <cell r="G113">
            <v>0</v>
          </cell>
        </row>
        <row r="114">
          <cell r="G114">
            <v>0</v>
          </cell>
        </row>
        <row r="115">
          <cell r="G115">
            <v>0</v>
          </cell>
        </row>
        <row r="116">
          <cell r="G116">
            <v>0</v>
          </cell>
        </row>
        <row r="117">
          <cell r="G117">
            <v>0</v>
          </cell>
        </row>
        <row r="118">
          <cell r="G118">
            <v>0</v>
          </cell>
        </row>
        <row r="119">
          <cell r="G119">
            <v>0</v>
          </cell>
        </row>
        <row r="120">
          <cell r="G120">
            <v>0</v>
          </cell>
        </row>
        <row r="121">
          <cell r="G121">
            <v>0</v>
          </cell>
        </row>
        <row r="122">
          <cell r="G122">
            <v>0</v>
          </cell>
        </row>
        <row r="123">
          <cell r="G123">
            <v>0</v>
          </cell>
        </row>
        <row r="124">
          <cell r="G124">
            <v>0</v>
          </cell>
        </row>
        <row r="125">
          <cell r="G125">
            <v>0</v>
          </cell>
        </row>
        <row r="126">
          <cell r="G126">
            <v>0</v>
          </cell>
        </row>
        <row r="127">
          <cell r="G127">
            <v>0</v>
          </cell>
        </row>
        <row r="128">
          <cell r="G128">
            <v>0</v>
          </cell>
        </row>
        <row r="129">
          <cell r="G129">
            <v>0</v>
          </cell>
        </row>
        <row r="130">
          <cell r="G130">
            <v>0</v>
          </cell>
        </row>
        <row r="131">
          <cell r="G131">
            <v>0</v>
          </cell>
        </row>
        <row r="132">
          <cell r="G132">
            <v>0</v>
          </cell>
        </row>
        <row r="133">
          <cell r="G133">
            <v>0</v>
          </cell>
        </row>
        <row r="134">
          <cell r="G134">
            <v>0</v>
          </cell>
        </row>
        <row r="135">
          <cell r="G135">
            <v>0</v>
          </cell>
        </row>
        <row r="136">
          <cell r="G136">
            <v>0</v>
          </cell>
        </row>
        <row r="137">
          <cell r="G137">
            <v>0</v>
          </cell>
        </row>
        <row r="138">
          <cell r="G138">
            <v>0</v>
          </cell>
        </row>
        <row r="139">
          <cell r="G139">
            <v>0</v>
          </cell>
        </row>
        <row r="140">
          <cell r="G140">
            <v>0</v>
          </cell>
        </row>
        <row r="141">
          <cell r="G141">
            <v>0</v>
          </cell>
        </row>
        <row r="142">
          <cell r="G142">
            <v>0</v>
          </cell>
        </row>
        <row r="143">
          <cell r="G143">
            <v>0</v>
          </cell>
        </row>
        <row r="144">
          <cell r="G144">
            <v>0</v>
          </cell>
        </row>
        <row r="145">
          <cell r="G145">
            <v>0</v>
          </cell>
        </row>
        <row r="146">
          <cell r="G146">
            <v>0</v>
          </cell>
        </row>
        <row r="147">
          <cell r="G147">
            <v>0</v>
          </cell>
        </row>
        <row r="148">
          <cell r="G148">
            <v>0</v>
          </cell>
        </row>
        <row r="149">
          <cell r="G149">
            <v>0</v>
          </cell>
        </row>
        <row r="150">
          <cell r="G150">
            <v>0</v>
          </cell>
        </row>
        <row r="151">
          <cell r="G151">
            <v>0</v>
          </cell>
        </row>
        <row r="152">
          <cell r="G152">
            <v>0</v>
          </cell>
        </row>
        <row r="157">
          <cell r="G157">
            <v>0</v>
          </cell>
        </row>
        <row r="158">
          <cell r="G158">
            <v>0</v>
          </cell>
        </row>
        <row r="159">
          <cell r="G159">
            <v>0</v>
          </cell>
        </row>
        <row r="160">
          <cell r="G160">
            <v>0</v>
          </cell>
        </row>
        <row r="161">
          <cell r="G161">
            <v>0</v>
          </cell>
        </row>
        <row r="162">
          <cell r="G162">
            <v>0</v>
          </cell>
        </row>
        <row r="163">
          <cell r="G163">
            <v>0</v>
          </cell>
        </row>
        <row r="164">
          <cell r="G164">
            <v>0</v>
          </cell>
        </row>
        <row r="165">
          <cell r="G165">
            <v>0</v>
          </cell>
        </row>
        <row r="166">
          <cell r="G166">
            <v>0</v>
          </cell>
        </row>
        <row r="167">
          <cell r="G167">
            <v>0</v>
          </cell>
        </row>
        <row r="168">
          <cell r="G168">
            <v>0</v>
          </cell>
        </row>
        <row r="169">
          <cell r="G169">
            <v>0</v>
          </cell>
        </row>
        <row r="170">
          <cell r="G170">
            <v>0</v>
          </cell>
        </row>
        <row r="171">
          <cell r="G171">
            <v>0</v>
          </cell>
        </row>
        <row r="172">
          <cell r="G172">
            <v>0</v>
          </cell>
        </row>
        <row r="173">
          <cell r="G173">
            <v>0</v>
          </cell>
        </row>
        <row r="174">
          <cell r="G174">
            <v>0</v>
          </cell>
        </row>
        <row r="175">
          <cell r="G175">
            <v>0</v>
          </cell>
        </row>
        <row r="176">
          <cell r="G176">
            <v>0</v>
          </cell>
        </row>
        <row r="177">
          <cell r="G177">
            <v>0</v>
          </cell>
        </row>
        <row r="178">
          <cell r="G178">
            <v>0</v>
          </cell>
        </row>
        <row r="179">
          <cell r="G179">
            <v>0</v>
          </cell>
        </row>
        <row r="180">
          <cell r="G180">
            <v>0</v>
          </cell>
        </row>
        <row r="181">
          <cell r="G181">
            <v>0</v>
          </cell>
        </row>
        <row r="182">
          <cell r="G182">
            <v>0</v>
          </cell>
        </row>
        <row r="183">
          <cell r="G183">
            <v>0</v>
          </cell>
        </row>
        <row r="184">
          <cell r="G184">
            <v>0</v>
          </cell>
        </row>
        <row r="185">
          <cell r="G185">
            <v>0</v>
          </cell>
        </row>
        <row r="186">
          <cell r="G186">
            <v>0</v>
          </cell>
        </row>
        <row r="187">
          <cell r="G187">
            <v>0</v>
          </cell>
        </row>
        <row r="188">
          <cell r="G188">
            <v>0</v>
          </cell>
        </row>
        <row r="189">
          <cell r="G189">
            <v>0</v>
          </cell>
        </row>
        <row r="190">
          <cell r="G190">
            <v>0</v>
          </cell>
        </row>
        <row r="191">
          <cell r="G191">
            <v>0</v>
          </cell>
        </row>
        <row r="192">
          <cell r="G192">
            <v>0</v>
          </cell>
        </row>
        <row r="193">
          <cell r="G193">
            <v>0</v>
          </cell>
        </row>
        <row r="194">
          <cell r="G194">
            <v>0</v>
          </cell>
        </row>
        <row r="195">
          <cell r="G195">
            <v>0</v>
          </cell>
        </row>
        <row r="196">
          <cell r="G196">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3">
          <cell r="G213">
            <v>0</v>
          </cell>
        </row>
        <row r="214">
          <cell r="G214">
            <v>0</v>
          </cell>
        </row>
        <row r="215">
          <cell r="G215">
            <v>0</v>
          </cell>
        </row>
        <row r="216">
          <cell r="G216">
            <v>0</v>
          </cell>
        </row>
        <row r="217">
          <cell r="G217">
            <v>0</v>
          </cell>
        </row>
        <row r="218">
          <cell r="G218">
            <v>0</v>
          </cell>
        </row>
        <row r="219">
          <cell r="G219">
            <v>0</v>
          </cell>
        </row>
        <row r="220">
          <cell r="G220">
            <v>0</v>
          </cell>
        </row>
        <row r="221">
          <cell r="G221">
            <v>0</v>
          </cell>
        </row>
        <row r="222">
          <cell r="G222">
            <v>0</v>
          </cell>
        </row>
        <row r="223">
          <cell r="G223">
            <v>0</v>
          </cell>
        </row>
        <row r="224">
          <cell r="G224">
            <v>0</v>
          </cell>
        </row>
        <row r="225">
          <cell r="G225">
            <v>0</v>
          </cell>
        </row>
        <row r="226">
          <cell r="G226">
            <v>0</v>
          </cell>
        </row>
        <row r="227">
          <cell r="G227">
            <v>0</v>
          </cell>
        </row>
        <row r="228">
          <cell r="G228">
            <v>0</v>
          </cell>
        </row>
        <row r="229">
          <cell r="G229">
            <v>0</v>
          </cell>
        </row>
        <row r="230">
          <cell r="G230">
            <v>0</v>
          </cell>
        </row>
        <row r="231">
          <cell r="G231">
            <v>0</v>
          </cell>
        </row>
        <row r="232">
          <cell r="G232">
            <v>0</v>
          </cell>
        </row>
        <row r="233">
          <cell r="G233">
            <v>0</v>
          </cell>
        </row>
        <row r="234">
          <cell r="G234">
            <v>0</v>
          </cell>
        </row>
        <row r="235">
          <cell r="G235">
            <v>0</v>
          </cell>
        </row>
        <row r="236">
          <cell r="G236">
            <v>0</v>
          </cell>
        </row>
        <row r="237">
          <cell r="G237">
            <v>0</v>
          </cell>
        </row>
        <row r="238">
          <cell r="G238">
            <v>0</v>
          </cell>
        </row>
        <row r="239">
          <cell r="G239">
            <v>0</v>
          </cell>
        </row>
        <row r="240">
          <cell r="G240">
            <v>0</v>
          </cell>
        </row>
        <row r="241">
          <cell r="G241">
            <v>0</v>
          </cell>
        </row>
        <row r="242">
          <cell r="G242">
            <v>0</v>
          </cell>
        </row>
        <row r="243">
          <cell r="G243">
            <v>0</v>
          </cell>
        </row>
        <row r="244">
          <cell r="G244">
            <v>0</v>
          </cell>
        </row>
        <row r="245">
          <cell r="G245">
            <v>0</v>
          </cell>
        </row>
        <row r="246">
          <cell r="G246">
            <v>0</v>
          </cell>
        </row>
        <row r="247">
          <cell r="G247">
            <v>0</v>
          </cell>
        </row>
        <row r="248">
          <cell r="G248">
            <v>0</v>
          </cell>
        </row>
        <row r="249">
          <cell r="G249">
            <v>0</v>
          </cell>
        </row>
        <row r="250">
          <cell r="G250">
            <v>0</v>
          </cell>
        </row>
        <row r="251">
          <cell r="G251">
            <v>0</v>
          </cell>
        </row>
        <row r="252">
          <cell r="G252">
            <v>0</v>
          </cell>
        </row>
        <row r="253">
          <cell r="G253">
            <v>0</v>
          </cell>
        </row>
        <row r="254">
          <cell r="G254">
            <v>0</v>
          </cell>
        </row>
        <row r="255">
          <cell r="G255">
            <v>0</v>
          </cell>
        </row>
        <row r="256">
          <cell r="G256">
            <v>0</v>
          </cell>
        </row>
        <row r="257">
          <cell r="G257">
            <v>0</v>
          </cell>
        </row>
        <row r="258">
          <cell r="G258">
            <v>0</v>
          </cell>
        </row>
        <row r="259">
          <cell r="G259">
            <v>0</v>
          </cell>
        </row>
        <row r="260">
          <cell r="G260">
            <v>0</v>
          </cell>
        </row>
        <row r="261">
          <cell r="G261">
            <v>0</v>
          </cell>
        </row>
        <row r="262">
          <cell r="G262">
            <v>0</v>
          </cell>
        </row>
        <row r="263">
          <cell r="G263">
            <v>0</v>
          </cell>
        </row>
        <row r="264">
          <cell r="G264">
            <v>0</v>
          </cell>
        </row>
        <row r="269">
          <cell r="G269">
            <v>0</v>
          </cell>
        </row>
        <row r="270">
          <cell r="G270">
            <v>0</v>
          </cell>
        </row>
        <row r="271">
          <cell r="G271">
            <v>0</v>
          </cell>
        </row>
        <row r="272">
          <cell r="G272">
            <v>0</v>
          </cell>
        </row>
        <row r="273">
          <cell r="G273">
            <v>0</v>
          </cell>
        </row>
        <row r="274">
          <cell r="G274">
            <v>0</v>
          </cell>
        </row>
        <row r="275">
          <cell r="G275">
            <v>0</v>
          </cell>
        </row>
        <row r="276">
          <cell r="G276">
            <v>0</v>
          </cell>
        </row>
        <row r="277">
          <cell r="G277">
            <v>0</v>
          </cell>
        </row>
        <row r="278">
          <cell r="G278">
            <v>0</v>
          </cell>
        </row>
        <row r="279">
          <cell r="G279">
            <v>0</v>
          </cell>
        </row>
        <row r="280">
          <cell r="G280">
            <v>0</v>
          </cell>
        </row>
        <row r="281">
          <cell r="G281">
            <v>0</v>
          </cell>
        </row>
        <row r="282">
          <cell r="G282">
            <v>0</v>
          </cell>
        </row>
        <row r="283">
          <cell r="G283">
            <v>0</v>
          </cell>
        </row>
        <row r="284">
          <cell r="G284">
            <v>0</v>
          </cell>
        </row>
        <row r="285">
          <cell r="G285">
            <v>0</v>
          </cell>
        </row>
        <row r="286">
          <cell r="G286">
            <v>0</v>
          </cell>
        </row>
        <row r="287">
          <cell r="G287">
            <v>0</v>
          </cell>
        </row>
        <row r="288">
          <cell r="G288">
            <v>0</v>
          </cell>
        </row>
        <row r="289">
          <cell r="G289">
            <v>0</v>
          </cell>
        </row>
        <row r="290">
          <cell r="G290">
            <v>0</v>
          </cell>
        </row>
        <row r="291">
          <cell r="G291">
            <v>0</v>
          </cell>
        </row>
        <row r="292">
          <cell r="G292">
            <v>0</v>
          </cell>
        </row>
        <row r="293">
          <cell r="G293">
            <v>0</v>
          </cell>
        </row>
        <row r="294">
          <cell r="G294">
            <v>0</v>
          </cell>
        </row>
        <row r="295">
          <cell r="G295">
            <v>0</v>
          </cell>
        </row>
        <row r="296">
          <cell r="G296">
            <v>0</v>
          </cell>
        </row>
        <row r="297">
          <cell r="G297">
            <v>0</v>
          </cell>
        </row>
        <row r="298">
          <cell r="G298">
            <v>0</v>
          </cell>
        </row>
        <row r="299">
          <cell r="G299">
            <v>0</v>
          </cell>
        </row>
        <row r="300">
          <cell r="G300">
            <v>0</v>
          </cell>
        </row>
        <row r="301">
          <cell r="G301">
            <v>0</v>
          </cell>
        </row>
        <row r="302">
          <cell r="G302">
            <v>0</v>
          </cell>
        </row>
        <row r="303">
          <cell r="G303">
            <v>0</v>
          </cell>
        </row>
        <row r="304">
          <cell r="G304">
            <v>0</v>
          </cell>
        </row>
        <row r="305">
          <cell r="G305">
            <v>0</v>
          </cell>
        </row>
        <row r="306">
          <cell r="G306">
            <v>0</v>
          </cell>
        </row>
        <row r="307">
          <cell r="G307">
            <v>0</v>
          </cell>
        </row>
        <row r="308">
          <cell r="G308">
            <v>0</v>
          </cell>
        </row>
        <row r="309">
          <cell r="G309">
            <v>0</v>
          </cell>
        </row>
        <row r="310">
          <cell r="G310">
            <v>0</v>
          </cell>
        </row>
        <row r="311">
          <cell r="G311">
            <v>0</v>
          </cell>
        </row>
        <row r="312">
          <cell r="G312">
            <v>0</v>
          </cell>
        </row>
        <row r="313">
          <cell r="G313">
            <v>0</v>
          </cell>
        </row>
        <row r="314">
          <cell r="G314">
            <v>0</v>
          </cell>
        </row>
        <row r="315">
          <cell r="G315">
            <v>0</v>
          </cell>
        </row>
        <row r="316">
          <cell r="G316">
            <v>0</v>
          </cell>
        </row>
        <row r="317">
          <cell r="G317">
            <v>0</v>
          </cell>
        </row>
        <row r="318">
          <cell r="G318">
            <v>0</v>
          </cell>
        </row>
        <row r="319">
          <cell r="G319">
            <v>0</v>
          </cell>
        </row>
        <row r="320">
          <cell r="G320">
            <v>0</v>
          </cell>
        </row>
        <row r="321">
          <cell r="G321">
            <v>0</v>
          </cell>
        </row>
        <row r="322">
          <cell r="G322">
            <v>0</v>
          </cell>
        </row>
        <row r="323">
          <cell r="G323">
            <v>0</v>
          </cell>
        </row>
        <row r="324">
          <cell r="G324">
            <v>0</v>
          </cell>
        </row>
        <row r="325">
          <cell r="G325">
            <v>0</v>
          </cell>
        </row>
        <row r="326">
          <cell r="G326">
            <v>0</v>
          </cell>
        </row>
        <row r="327">
          <cell r="G327">
            <v>0</v>
          </cell>
        </row>
        <row r="328">
          <cell r="G328">
            <v>0</v>
          </cell>
        </row>
        <row r="329">
          <cell r="G329">
            <v>0</v>
          </cell>
        </row>
        <row r="330">
          <cell r="G330">
            <v>0</v>
          </cell>
        </row>
        <row r="331">
          <cell r="G331">
            <v>0</v>
          </cell>
        </row>
        <row r="332">
          <cell r="G332">
            <v>0</v>
          </cell>
        </row>
        <row r="333">
          <cell r="G333">
            <v>0</v>
          </cell>
        </row>
        <row r="334">
          <cell r="G334">
            <v>0</v>
          </cell>
        </row>
        <row r="335">
          <cell r="G335">
            <v>0</v>
          </cell>
        </row>
        <row r="336">
          <cell r="G336">
            <v>0</v>
          </cell>
        </row>
        <row r="337">
          <cell r="G337">
            <v>0</v>
          </cell>
        </row>
        <row r="338">
          <cell r="G338">
            <v>0</v>
          </cell>
        </row>
        <row r="339">
          <cell r="G339">
            <v>0</v>
          </cell>
        </row>
        <row r="340">
          <cell r="G340">
            <v>0</v>
          </cell>
        </row>
        <row r="341">
          <cell r="G341">
            <v>0</v>
          </cell>
        </row>
        <row r="342">
          <cell r="G342">
            <v>0</v>
          </cell>
        </row>
        <row r="343">
          <cell r="G343">
            <v>0</v>
          </cell>
        </row>
        <row r="344">
          <cell r="G344">
            <v>0</v>
          </cell>
        </row>
        <row r="345">
          <cell r="G345">
            <v>0</v>
          </cell>
        </row>
        <row r="346">
          <cell r="G346">
            <v>0</v>
          </cell>
        </row>
        <row r="347">
          <cell r="G347">
            <v>0</v>
          </cell>
        </row>
        <row r="348">
          <cell r="G348">
            <v>0</v>
          </cell>
        </row>
        <row r="349">
          <cell r="G349">
            <v>0</v>
          </cell>
        </row>
        <row r="350">
          <cell r="G350">
            <v>0</v>
          </cell>
        </row>
        <row r="351">
          <cell r="G351">
            <v>0</v>
          </cell>
        </row>
        <row r="352">
          <cell r="G352">
            <v>0</v>
          </cell>
        </row>
        <row r="353">
          <cell r="G353">
            <v>0</v>
          </cell>
        </row>
        <row r="354">
          <cell r="G354">
            <v>0</v>
          </cell>
        </row>
        <row r="355">
          <cell r="G355">
            <v>0</v>
          </cell>
        </row>
        <row r="356">
          <cell r="G356">
            <v>0</v>
          </cell>
        </row>
        <row r="357">
          <cell r="G357">
            <v>0</v>
          </cell>
        </row>
        <row r="358">
          <cell r="G358">
            <v>0</v>
          </cell>
        </row>
        <row r="359">
          <cell r="G359">
            <v>0</v>
          </cell>
        </row>
        <row r="360">
          <cell r="G360">
            <v>0</v>
          </cell>
        </row>
        <row r="361">
          <cell r="G361">
            <v>0</v>
          </cell>
        </row>
        <row r="362">
          <cell r="G362">
            <v>0</v>
          </cell>
        </row>
        <row r="363">
          <cell r="G363">
            <v>0</v>
          </cell>
        </row>
        <row r="364">
          <cell r="G364">
            <v>0</v>
          </cell>
        </row>
        <row r="366">
          <cell r="G366">
            <v>0</v>
          </cell>
        </row>
        <row r="367">
          <cell r="G367">
            <v>0</v>
          </cell>
        </row>
        <row r="368">
          <cell r="G368">
            <v>0</v>
          </cell>
        </row>
        <row r="369">
          <cell r="G369">
            <v>0</v>
          </cell>
        </row>
        <row r="370">
          <cell r="G370">
            <v>0</v>
          </cell>
        </row>
        <row r="371">
          <cell r="G371">
            <v>0</v>
          </cell>
        </row>
        <row r="372">
          <cell r="G372">
            <v>0</v>
          </cell>
        </row>
        <row r="373">
          <cell r="G373">
            <v>0</v>
          </cell>
        </row>
        <row r="374">
          <cell r="G374">
            <v>0</v>
          </cell>
        </row>
        <row r="375">
          <cell r="G375">
            <v>0</v>
          </cell>
        </row>
        <row r="376">
          <cell r="G376">
            <v>0</v>
          </cell>
        </row>
        <row r="377">
          <cell r="G377">
            <v>0</v>
          </cell>
        </row>
        <row r="378">
          <cell r="G378">
            <v>0</v>
          </cell>
        </row>
        <row r="379">
          <cell r="G379">
            <v>0</v>
          </cell>
        </row>
        <row r="380">
          <cell r="G380">
            <v>0</v>
          </cell>
        </row>
        <row r="381">
          <cell r="G381">
            <v>0</v>
          </cell>
        </row>
        <row r="382">
          <cell r="G382">
            <v>0</v>
          </cell>
        </row>
        <row r="383">
          <cell r="G383">
            <v>0</v>
          </cell>
        </row>
        <row r="384">
          <cell r="G384">
            <v>0</v>
          </cell>
        </row>
        <row r="385">
          <cell r="G385">
            <v>0</v>
          </cell>
        </row>
        <row r="386">
          <cell r="G386">
            <v>0</v>
          </cell>
        </row>
        <row r="387">
          <cell r="G387">
            <v>0</v>
          </cell>
        </row>
        <row r="388">
          <cell r="G388">
            <v>0</v>
          </cell>
        </row>
        <row r="389">
          <cell r="G389">
            <v>0</v>
          </cell>
        </row>
        <row r="390">
          <cell r="G390">
            <v>0</v>
          </cell>
        </row>
        <row r="391">
          <cell r="G391">
            <v>0</v>
          </cell>
        </row>
        <row r="392">
          <cell r="G392">
            <v>0</v>
          </cell>
        </row>
        <row r="393">
          <cell r="G393">
            <v>0</v>
          </cell>
        </row>
        <row r="394">
          <cell r="G394">
            <v>0</v>
          </cell>
        </row>
        <row r="395">
          <cell r="G395">
            <v>0</v>
          </cell>
        </row>
        <row r="396">
          <cell r="G396">
            <v>0</v>
          </cell>
        </row>
        <row r="397">
          <cell r="G397">
            <v>0</v>
          </cell>
        </row>
        <row r="398">
          <cell r="G398">
            <v>0</v>
          </cell>
        </row>
        <row r="399">
          <cell r="G399">
            <v>0</v>
          </cell>
        </row>
        <row r="400">
          <cell r="G400">
            <v>0</v>
          </cell>
        </row>
        <row r="401">
          <cell r="G401">
            <v>0</v>
          </cell>
        </row>
        <row r="402">
          <cell r="G402">
            <v>0</v>
          </cell>
        </row>
        <row r="403">
          <cell r="G403">
            <v>0</v>
          </cell>
        </row>
        <row r="415">
          <cell r="G415">
            <v>8</v>
          </cell>
        </row>
        <row r="416">
          <cell r="G416">
            <v>0</v>
          </cell>
        </row>
        <row r="417">
          <cell r="G417">
            <v>2</v>
          </cell>
        </row>
      </sheetData>
      <sheetData sheetId="30"/>
      <sheetData sheetId="31"/>
      <sheetData sheetId="3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5"/>
  <sheetViews>
    <sheetView tabSelected="1" topLeftCell="A496" workbookViewId="0">
      <selection activeCell="E512" sqref="E512"/>
    </sheetView>
  </sheetViews>
  <sheetFormatPr defaultRowHeight="15" x14ac:dyDescent="0.25"/>
  <cols>
    <col min="1" max="1" width="10.28515625" style="1" bestFit="1" customWidth="1"/>
    <col min="2" max="2" width="73.5703125" style="1" customWidth="1"/>
    <col min="3" max="3" width="48.7109375" style="1" customWidth="1"/>
    <col min="4" max="4" width="24.85546875" style="1" customWidth="1"/>
    <col min="5" max="5" width="9.140625" style="1" customWidth="1"/>
    <col min="6" max="16384" width="9.140625" style="1"/>
  </cols>
  <sheetData>
    <row r="1" spans="1:4" x14ac:dyDescent="0.25">
      <c r="A1" s="199" t="s">
        <v>0</v>
      </c>
      <c r="B1" s="199"/>
      <c r="C1" s="199"/>
      <c r="D1" s="199"/>
    </row>
    <row r="2" spans="1:4" x14ac:dyDescent="0.25">
      <c r="A2" s="199"/>
      <c r="B2" s="199"/>
      <c r="C2" s="199"/>
      <c r="D2" s="199"/>
    </row>
    <row r="3" spans="1:4" x14ac:dyDescent="0.25">
      <c r="A3" s="199"/>
      <c r="B3" s="199"/>
      <c r="C3" s="199"/>
      <c r="D3" s="199"/>
    </row>
    <row r="4" spans="1:4" x14ac:dyDescent="0.25">
      <c r="A4" s="200"/>
      <c r="B4" s="200"/>
      <c r="C4" s="200"/>
      <c r="D4" s="200"/>
    </row>
    <row r="5" spans="1:4" ht="32.25" customHeight="1" x14ac:dyDescent="0.25">
      <c r="A5" s="201" t="s">
        <v>1</v>
      </c>
      <c r="B5" s="203" t="s">
        <v>2</v>
      </c>
      <c r="C5" s="203" t="s">
        <v>3</v>
      </c>
      <c r="D5" s="203" t="s">
        <v>4</v>
      </c>
    </row>
    <row r="6" spans="1:4" ht="32.25" customHeight="1" x14ac:dyDescent="0.25">
      <c r="A6" s="202"/>
      <c r="B6" s="204"/>
      <c r="C6" s="204"/>
      <c r="D6" s="204"/>
    </row>
    <row r="7" spans="1:4" ht="30" x14ac:dyDescent="0.25">
      <c r="A7" s="2">
        <v>1</v>
      </c>
      <c r="B7" s="3" t="s">
        <v>5</v>
      </c>
      <c r="C7" s="4" t="s">
        <v>6</v>
      </c>
      <c r="D7" s="2">
        <f>SUM([1]ПКгоП!G11,[1]ПКгоО!G11,[1]ЕмрЕ!G11,[1]ЕмрТер!G11,[1]ЕмрНик!G11,[1]ЕмрВул!G11,[1]ЕмрПио!G11,[1]ЕмрНаг!G11,[1]ЕмрРаз!G11,[1]ЕмрКор!G11,[1]ЕмрЛес!G11,[1]ЕмрСок!G11,[1]ЗАТОВ!G11,[1]МмрМ!G11,[1]УКмрУК!G11,[1]УКмрКлюч!G11,[1]УКмрКоз!G11,[1]БмрЭ!G11,[1]УБмрУБ!G11,[1]УБмрАп!G11,[1]УБмрОкт!G11,[1]УБмрОз!G11,[1]ТмрТиг!G11,[1]Палана!G11,[1]ПмрКам!G11,[1]КмрОсс!G11,[1]ОмрТил!G11,[1]СмрСоб!G11,[1]АмрНикол!G11,[1]ПКгоСав!G11)</f>
        <v>38</v>
      </c>
    </row>
    <row r="8" spans="1:4" ht="90" x14ac:dyDescent="0.25">
      <c r="A8" s="2">
        <v>2</v>
      </c>
      <c r="B8" s="3" t="s">
        <v>7</v>
      </c>
      <c r="C8" s="4" t="s">
        <v>6</v>
      </c>
      <c r="D8" s="2">
        <f>SUM([1]ПКгоП!G12,[1]ПКгоО!G12,[1]ЕмрЕ!G12,[1]ЕмрТер!G12,[1]ЕмрНик!G12,[1]ЕмрВул!G12,[1]ЕмрПио!G12,[1]ЕмрНаг!G12,[1]ЕмрРаз!G12,[1]ЕмрКор!G12,[1]ЕмрЛес!G12,[1]ЕмрСок!G12,[1]ЗАТОВ!G12,[1]МмрМ!G12,[1]УКмрУК!G12,[1]УКмрКлюч!G12,[1]УКмрКоз!G12,[1]БмрЭ!G12,[1]УБмрУБ!G12,[1]УБмрАп!G12,[1]УБмрОкт!G12,[1]УБмрОз!G12,[1]ТмрТиг!G12,[1]Палана!G12,[1]ПмрКам!G12,[1]КмрОсс!G12,[1]ОмрТил!G12,[1]СмрСоб!G12,[1]АмрНикол!G12,[1]ПКгоСав!G12)</f>
        <v>46</v>
      </c>
    </row>
    <row r="9" spans="1:4" ht="60" x14ac:dyDescent="0.25">
      <c r="A9" s="2">
        <v>3</v>
      </c>
      <c r="B9" s="3" t="s">
        <v>8</v>
      </c>
      <c r="C9" s="4" t="s">
        <v>6</v>
      </c>
      <c r="D9" s="2">
        <f>SUM([1]ПКгоП!G13,[1]ПКгоО!G13,[1]ЕмрЕ!G13,[1]ЕмрТер!G13,[1]ЕмрНик!G13,[1]ЕмрВул!G13,[1]ЕмрПио!G13,[1]ЕмрНаг!G13,[1]ЕмрРаз!G13,[1]ЕмрКор!G13,[1]ЕмрЛес!G13,[1]ЕмрСок!G13,[1]ЗАТОВ!G13,[1]МмрМ!G13,[1]УКмрУК!G13,[1]УКмрКлюч!G13,[1]УКмрКоз!G13,[1]БмрЭ!G13,[1]УБмрУБ!G13,[1]УБмрАп!G13,[1]УБмрОкт!G13,[1]УБмрОз!G13,[1]ТмрТиг!G13,[1]Палана!G13,[1]ПмрКам!G13,[1]КмрОсс!G13,[1]ОмрТил!G13,[1]СмрСоб!G13,[1]АмрНикол!G13,[1]ПКгоСав!G13)</f>
        <v>1</v>
      </c>
    </row>
    <row r="10" spans="1:4" ht="45" x14ac:dyDescent="0.25">
      <c r="A10" s="2">
        <v>4</v>
      </c>
      <c r="B10" s="3" t="s">
        <v>9</v>
      </c>
      <c r="C10" s="4" t="s">
        <v>6</v>
      </c>
      <c r="D10" s="2">
        <f>SUM([1]ПКгоП!G14,[1]ПКгоО!G14,[1]ЕмрЕ!G14,[1]ЕмрТер!G14,[1]ЕмрНик!G14,[1]ЕмрВул!G14,[1]ЕмрПио!G14,[1]ЕмрНаг!G14,[1]ЕмрРаз!G14,[1]ЕмрКор!G14,[1]ЕмрЛес!G14,[1]ЕмрСок!G14,[1]ЗАТОВ!G14,[1]МмрМ!G14,[1]УКмрУК!G14,[1]УКмрКлюч!G14,[1]УКмрКоз!G14,[1]БмрЭ!G14,[1]УБмрУБ!G14,[1]УБмрАп!G14,[1]УБмрОкт!G14,[1]УБмрОз!G14,[1]ТмрТиг!G14,[1]Палана!G14,[1]ПмрКам!G14,[1]КмрОсс!G14,[1]ОмрТил!G14,[1]СмрСоб!G14,[1]АмрНикол!G14,[1]ПКгоСав!G14)</f>
        <v>3</v>
      </c>
    </row>
    <row r="11" spans="1:4" ht="30" x14ac:dyDescent="0.25">
      <c r="A11" s="2">
        <v>5</v>
      </c>
      <c r="B11" s="3" t="s">
        <v>10</v>
      </c>
      <c r="C11" s="4" t="s">
        <v>6</v>
      </c>
      <c r="D11" s="2">
        <f>SUM([1]ПКгоП!G15,[1]ПКгоО!G15,[1]ЕмрЕ!G15,[1]ЕмрТер!G15,[1]ЕмрНик!G15,[1]ЕмрВул!G15,[1]ЕмрПио!G15,[1]ЕмрНаг!G15,[1]ЕмрРаз!G15,[1]ЕмрКор!G15,[1]ЕмрЛес!G15,[1]ЕмрСок!G15,[1]ЗАТОВ!G15,[1]МмрМ!G15,[1]УКмрУК!G15,[1]УКмрКлюч!G15,[1]УКмрКоз!G15,[1]БмрЭ!G15,[1]УБмрУБ!G15,[1]УБмрАп!G15,[1]УБмрОкт!G15,[1]УБмрОз!G15,[1]ТмрТиг!G15,[1]Палана!G15,[1]ПмрКам!G15,[1]КмрОсс!G15,[1]ОмрТил!G15,[1]СмрСоб!G15,[1]АмрНикол!G15,[1]ПКгоСав!G15)</f>
        <v>19</v>
      </c>
    </row>
    <row r="12" spans="1:4" ht="30" x14ac:dyDescent="0.25">
      <c r="A12" s="2">
        <v>6</v>
      </c>
      <c r="B12" s="3" t="s">
        <v>11</v>
      </c>
      <c r="C12" s="4" t="s">
        <v>6</v>
      </c>
      <c r="D12" s="2">
        <f>SUM([1]ПКгоП!G16,[1]ПКгоО!G16,[1]ЕмрЕ!G16,[1]ЕмрТер!G16,[1]ЕмрНик!G16,[1]ЕмрВул!G16,[1]ЕмрПио!G16,[1]ЕмрНаг!G16,[1]ЕмрРаз!G16,[1]ЕмрКор!G16,[1]ЕмрЛес!G16,[1]ЕмрСок!G16,[1]ЗАТОВ!G16,[1]МмрМ!G16,[1]УКмрУК!G16,[1]УКмрКлюч!G16,[1]УКмрКоз!G16,[1]БмрЭ!G16,[1]УБмрУБ!G16,[1]УБмрАп!G16,[1]УБмрОкт!G16,[1]УБмрОз!G16,[1]ТмрТиг!G16,[1]Палана!G16,[1]ПмрКам!G16,[1]КмрОсс!G16,[1]ОмрТил!G16,[1]СмрСоб!G16,[1]АмрНикол!G16,[1]ПКгоСав!G16)</f>
        <v>0</v>
      </c>
    </row>
    <row r="13" spans="1:4" ht="105" x14ac:dyDescent="0.25">
      <c r="A13" s="2">
        <v>7</v>
      </c>
      <c r="B13" s="3" t="s">
        <v>12</v>
      </c>
      <c r="C13" s="4" t="s">
        <v>6</v>
      </c>
      <c r="D13" s="2">
        <f>SUM([1]ПКгоП!G17,[1]ПКгоО!G17,[1]ЕмрЕ!G17,[1]ЕмрТер!G17,[1]ЕмрНик!G17,[1]ЕмрВул!G17,[1]ЕмрПио!G17,[1]ЕмрНаг!G17,[1]ЕмрРаз!G17,[1]ЕмрКор!G17,[1]ЕмрЛес!G17,[1]ЕмрСок!G17,[1]ЗАТОВ!G17,[1]МмрМ!G17,[1]УКмрУК!G17,[1]УКмрКлюч!G17,[1]УКмрКоз!G17,[1]БмрЭ!G17,[1]УБмрУБ!G17,[1]УБмрАп!G17,[1]УБмрОкт!G17,[1]УБмрОз!G17,[1]ТмрТиг!G17,[1]Палана!G17,[1]ПмрКам!G17,[1]КмрОсс!G17,[1]ОмрТил!G17,[1]СмрСоб!G17,[1]АмрНикол!G17,[1]ПКгоСав!G17)</f>
        <v>0</v>
      </c>
    </row>
    <row r="14" spans="1:4" ht="105" x14ac:dyDescent="0.25">
      <c r="A14" s="2">
        <v>8</v>
      </c>
      <c r="B14" s="3" t="s">
        <v>13</v>
      </c>
      <c r="C14" s="4" t="s">
        <v>6</v>
      </c>
      <c r="D14" s="2">
        <f>SUM([1]ПКгоП!G18,[1]ПКгоО!G18,[1]ЕмрЕ!G18,[1]ЕмрТер!G18,[1]ЕмрНик!G18,[1]ЕмрВул!G18,[1]ЕмрПио!G18,[1]ЕмрНаг!G18,[1]ЕмрРаз!G18,[1]ЕмрКор!G18,[1]ЕмрЛес!G18,[1]ЕмрСок!G18,[1]ЗАТОВ!G18,[1]МмрМ!G18,[1]УКмрУК!G18,[1]УКмрКлюч!G18,[1]УКмрКоз!G18,[1]БмрЭ!G18,[1]УБмрУБ!G18,[1]УБмрАп!G18,[1]УБмрОкт!G18,[1]УБмрОз!G18,[1]ТмрТиг!G18,[1]Палана!G18,[1]ПмрКам!G18,[1]КмрОсс!G18,[1]ОмрТил!G18,[1]СмрСоб!G18,[1]АмрНикол!G18,[1]ПКгоСав!G18)</f>
        <v>2</v>
      </c>
    </row>
    <row r="15" spans="1:4" ht="120" x14ac:dyDescent="0.25">
      <c r="A15" s="2">
        <v>9</v>
      </c>
      <c r="B15" s="3" t="s">
        <v>14</v>
      </c>
      <c r="C15" s="4" t="s">
        <v>6</v>
      </c>
      <c r="D15" s="2">
        <f>SUM([1]ПКгоП!G19,[1]ПКгоО!G19,[1]ЕмрЕ!G19,[1]ЕмрТер!G19,[1]ЕмрНик!G19,[1]ЕмрВул!G19,[1]ЕмрПио!G19,[1]ЕмрНаг!G19,[1]ЕмрРаз!G19,[1]ЕмрКор!G19,[1]ЕмрЛес!G19,[1]ЕмрСок!G19,[1]ЗАТОВ!G19,[1]МмрМ!G19,[1]УКмрУК!G19,[1]УКмрКлюч!G19,[1]УКмрКоз!G19,[1]БмрЭ!G19,[1]УБмрУБ!G19,[1]УБмрАп!G19,[1]УБмрОкт!G19,[1]УБмрОз!G19,[1]ТмрТиг!G19,[1]Палана!G19,[1]ПмрКам!G19,[1]КмрОсс!G19,[1]ОмрТил!G19,[1]СмрСоб!G19,[1]АмрНикол!G19,[1]ПКгоСав!G19)</f>
        <v>0</v>
      </c>
    </row>
    <row r="16" spans="1:4" ht="60" x14ac:dyDescent="0.25">
      <c r="A16" s="2">
        <v>10</v>
      </c>
      <c r="B16" s="3" t="s">
        <v>15</v>
      </c>
      <c r="C16" s="4" t="s">
        <v>6</v>
      </c>
      <c r="D16" s="2">
        <f>SUM([1]ПКгоП!G20,[1]ПКгоО!G20,[1]ЕмрЕ!G20,[1]ЕмрТер!G20,[1]ЕмрНик!G20,[1]ЕмрВул!G20,[1]ЕмрПио!G20,[1]ЕмрНаг!G20,[1]ЕмрРаз!G20,[1]ЕмрКор!G20,[1]ЕмрЛес!G20,[1]ЕмрСок!G20,[1]ЗАТОВ!G20,[1]МмрМ!G20,[1]УКмрУК!G20,[1]УКмрКлюч!G20,[1]УКмрКоз!G20,[1]БмрЭ!G20,[1]УБмрУБ!G20,[1]УБмрАп!G20,[1]УБмрОкт!G20,[1]УБмрОз!G20,[1]ТмрТиг!G20,[1]Палана!G20,[1]ПмрКам!G20,[1]КмрОсс!G20,[1]ОмрТил!G20,[1]СмрСоб!G20,[1]АмрНикол!G20,[1]ПКгоСав!G20)</f>
        <v>3</v>
      </c>
    </row>
    <row r="17" spans="1:4" ht="45" x14ac:dyDescent="0.25">
      <c r="A17" s="2">
        <v>11</v>
      </c>
      <c r="B17" s="3" t="s">
        <v>16</v>
      </c>
      <c r="C17" s="4" t="s">
        <v>6</v>
      </c>
      <c r="D17" s="2">
        <f>SUM([1]ПКгоП!G21,[1]ПКгоО!G21,[1]ЕмрЕ!G21,[1]ЕмрТер!G21,[1]ЕмрНик!G21,[1]ЕмрВул!G21,[1]ЕмрПио!G21,[1]ЕмрНаг!G21,[1]ЕмрРаз!G21,[1]ЕмрКор!G21,[1]ЕмрЛес!G21,[1]ЕмрСок!G21,[1]ЗАТОВ!G21,[1]МмрМ!G21,[1]УКмрУК!G21,[1]УКмрКлюч!G21,[1]УКмрКоз!G21,[1]БмрЭ!G21,[1]УБмрУБ!G21,[1]УБмрАп!G21,[1]УБмрОкт!G21,[1]УБмрОз!G21,[1]ТмрТиг!G21,[1]Палана!G21,[1]ПмрКам!G21,[1]КмрОсс!G21,[1]ОмрТил!G21,[1]СмрСоб!G21,[1]АмрНикол!G21,[1]ПКгоСав!G21)</f>
        <v>0</v>
      </c>
    </row>
    <row r="18" spans="1:4" ht="135.75" thickBot="1" x14ac:dyDescent="0.3">
      <c r="A18" s="2">
        <v>12</v>
      </c>
      <c r="B18" s="5" t="s">
        <v>17</v>
      </c>
      <c r="C18" s="6" t="s">
        <v>6</v>
      </c>
      <c r="D18" s="2">
        <f>SUM([1]ПКгоП!G22,[1]ПКгоО!G22,[1]ЕмрЕ!G22,[1]ЕмрТер!G22,[1]ЕмрНик!G22,[1]ЕмрВул!G22,[1]ЕмрПио!G22,[1]ЕмрНаг!G22,[1]ЕмрРаз!G22,[1]ЕмрКор!G22,[1]ЕмрЛес!G22,[1]ЕмрСок!G22,[1]ЗАТОВ!G22,[1]МмрМ!G22,[1]УКмрУК!G22,[1]УКмрКлюч!G22,[1]УКмрКоз!G22,[1]БмрЭ!G22,[1]УБмрУБ!G22,[1]УБмрАп!G22,[1]УБмрОкт!G22,[1]УБмрОз!G22,[1]ТмрТиг!G22,[1]Палана!G22,[1]ПмрКам!G22,[1]КмрОсс!G22,[1]ОмрТил!G22,[1]СмрСоб!G22,[1]АмрНикол!G22,[1]ПКгоСав!G22)</f>
        <v>128</v>
      </c>
    </row>
    <row r="19" spans="1:4" ht="31.5" customHeight="1" thickBot="1" x14ac:dyDescent="0.3">
      <c r="A19" s="188" t="s">
        <v>18</v>
      </c>
      <c r="B19" s="189"/>
      <c r="C19" s="190"/>
      <c r="D19" s="7">
        <f>SUM(D7:D18)</f>
        <v>240</v>
      </c>
    </row>
    <row r="20" spans="1:4" ht="30" x14ac:dyDescent="0.25">
      <c r="A20" s="8">
        <v>13</v>
      </c>
      <c r="B20" s="9" t="s">
        <v>19</v>
      </c>
      <c r="C20" s="10" t="s">
        <v>20</v>
      </c>
      <c r="D20" s="8">
        <f>SUM([1]ПКгоСав!G23,[1]ПКгоП!G23,[1]ПКгоО!G23,[1]ЕмрЕ!G23,[1]ЕмрТер!G23,[1]ЕмрНик!G23,[1]ЕмрВул!G23,[1]ЕмрПио!G23,[1]ЕмрНаг!G23,[1]ЕмрКор!G23,[1]ЕмрРаз!G23,[1]ЕмрСок!G23,[1]ЕмрЛес!G23,[1]ЗАТОВ!G23,[1]МмрМ!G23,[1]УКмрУК!G23,[1]УКмрКлюч!G23,[1]УКмрКоз!G23,[1]БмрЭ!G23,[1]УБмрУБ!G23,[1]УБмрАп!G23,[1]УБмрОкт!G23,[1]УБмрОз!G23,[1]ТмрТиг!G23,[1]ПмрКам!G23,[1]Палана!G23,[1]КмрОсс!G23,[1]ОмрТил!G23,[1]СмрСоб!G23,[1]АмрНикол!G23)</f>
        <v>1361</v>
      </c>
    </row>
    <row r="21" spans="1:4" ht="30" x14ac:dyDescent="0.25">
      <c r="A21" s="2">
        <v>14</v>
      </c>
      <c r="B21" s="3" t="s">
        <v>21</v>
      </c>
      <c r="C21" s="4" t="s">
        <v>20</v>
      </c>
      <c r="D21" s="8">
        <f>SUM([1]ПКгоСав!G24,[1]ПКгоП!G24,[1]ПКгоО!G24,[1]ЕмрЕ!G24,[1]ЕмрТер!G24,[1]ЕмрНик!G24,[1]ЕмрВул!G24,[1]ЕмрПио!G24,[1]ЕмрНаг!G24,[1]ЕмрКор!G24,[1]ЕмрРаз!G24,[1]ЕмрСок!G24,[1]ЕмрЛес!G24,[1]ЗАТОВ!G24,[1]МмрМ!G24,[1]УКмрУК!G24,[1]УКмрКлюч!G24,[1]УКмрКоз!G24,[1]БмрЭ!G24,[1]УБмрУБ!G24,[1]УБмрАп!G24,[1]УБмрОкт!G24,[1]УБмрОз!G24,[1]ТмрТиг!G24,[1]ПмрКам!G24,[1]Палана!G24,[1]КмрОсс!G24,[1]ОмрТил!G24,[1]СмрСоб!G24,[1]АмрНикол!G24)</f>
        <v>361</v>
      </c>
    </row>
    <row r="22" spans="1:4" ht="180" x14ac:dyDescent="0.25">
      <c r="A22" s="8">
        <v>15</v>
      </c>
      <c r="B22" s="3" t="s">
        <v>22</v>
      </c>
      <c r="C22" s="4" t="s">
        <v>20</v>
      </c>
      <c r="D22" s="8">
        <f>SUM([1]ПКгоСав!G25,[1]ПКгоП!G25,[1]ПКгоО!G25,[1]ЕмрЕ!G25,[1]ЕмрТер!G25,[1]ЕмрНик!G25,[1]ЕмрВул!G25,[1]ЕмрПио!G25,[1]ЕмрНаг!G25,[1]ЕмрКор!G25,[1]ЕмрРаз!G25,[1]ЕмрСок!G25,[1]ЕмрЛес!G25,[1]ЗАТОВ!G25,[1]МмрМ!G25,[1]УКмрУК!G25,[1]УКмрКлюч!G25,[1]УКмрКоз!G25,[1]БмрЭ!G25,[1]УБмрУБ!G25,[1]УБмрАп!G25,[1]УБмрОкт!G25,[1]УБмрОз!G25,[1]ТмрТиг!G25,[1]ПмрКам!G25,[1]Палана!G25,[1]КмрОсс!G25,[1]ОмрТил!G25,[1]СмрСоб!G25,[1]АмрНикол!G25)</f>
        <v>156</v>
      </c>
    </row>
    <row r="23" spans="1:4" ht="30" x14ac:dyDescent="0.25">
      <c r="A23" s="2">
        <v>16</v>
      </c>
      <c r="B23" s="11" t="s">
        <v>23</v>
      </c>
      <c r="C23" s="4" t="s">
        <v>20</v>
      </c>
      <c r="D23" s="8">
        <f>SUM([1]ПКгоСав!G26,[1]ПКгоП!G26,[1]ПКгоО!G26,[1]ЕмрЕ!G26,[1]ЕмрТер!G26,[1]ЕмрНик!G26,[1]ЕмрВул!G26,[1]ЕмрПио!G26,[1]ЕмрНаг!G26,[1]ЕмрКор!G26,[1]ЕмрРаз!G26,[1]ЕмрСок!G26,[1]ЕмрЛес!G26,[1]ЗАТОВ!G26,[1]МмрМ!G26,[1]УКмрУК!G26,[1]УКмрКлюч!G26,[1]УКмрКоз!G26,[1]БмрЭ!G26,[1]УБмрУБ!G26,[1]УБмрАп!G26,[1]УБмрОкт!G26,[1]УБмрОз!G26,[1]ТмрТиг!G26,[1]ПмрКам!G26,[1]Палана!G26,[1]КмрОсс!G26,[1]ОмрТил!G26,[1]СмрСоб!G26,[1]АмрНикол!G26)</f>
        <v>19</v>
      </c>
    </row>
    <row r="24" spans="1:4" ht="60" x14ac:dyDescent="0.25">
      <c r="A24" s="8">
        <v>17</v>
      </c>
      <c r="B24" s="3" t="s">
        <v>24</v>
      </c>
      <c r="C24" s="4" t="s">
        <v>20</v>
      </c>
      <c r="D24" s="8">
        <f>SUM([1]ПКгоСав!G27,[1]ПКгоП!G27,[1]ПКгоО!G27,[1]ЕмрЕ!G27,[1]ЕмрТер!G27,[1]ЕмрНик!G27,[1]ЕмрВул!G27,[1]ЕмрПио!G27,[1]ЕмрНаг!G27,[1]ЕмрКор!G27,[1]ЕмрРаз!G27,[1]ЕмрСок!G27,[1]ЕмрЛес!G27,[1]ЗАТОВ!G27,[1]МмрМ!G27,[1]УКмрУК!G27,[1]УКмрКлюч!G27,[1]УКмрКоз!G27,[1]БмрЭ!G27,[1]УБмрУБ!G27,[1]УБмрАп!G27,[1]УБмрОкт!G27,[1]УБмрОз!G27,[1]ТмрТиг!G27,[1]ПмрКам!G27,[1]Палана!G27,[1]КмрОсс!G27,[1]ОмрТил!G27,[1]СмрСоб!G27,[1]АмрНикол!G27)</f>
        <v>10</v>
      </c>
    </row>
    <row r="25" spans="1:4" ht="75" x14ac:dyDescent="0.25">
      <c r="A25" s="2">
        <v>18</v>
      </c>
      <c r="B25" s="3" t="s">
        <v>25</v>
      </c>
      <c r="C25" s="4" t="s">
        <v>20</v>
      </c>
      <c r="D25" s="8">
        <f>SUM([1]ПКгоСав!G28,[1]ПКгоП!G28,[1]ПКгоО!G28,[1]ЕмрЕ!G28,[1]ЕмрТер!G28,[1]ЕмрНик!G28,[1]ЕмрВул!G28,[1]ЕмрПио!G28,[1]ЕмрНаг!G28,[1]ЕмрКор!G28,[1]ЕмрРаз!G28,[1]ЕмрСок!G28,[1]ЕмрЛес!G28,[1]ЗАТОВ!G28,[1]МмрМ!G28,[1]УКмрУК!G28,[1]УКмрКлюч!G28,[1]УКмрКоз!G28,[1]БмрЭ!G28,[1]УБмрУБ!G28,[1]УБмрАп!G28,[1]УБмрОкт!G28,[1]УБмрОз!G28,[1]ТмрТиг!G28,[1]ПмрКам!G28,[1]Палана!G28,[1]КмрОсс!G28,[1]ОмрТил!G28,[1]СмрСоб!G28,[1]АмрНикол!G28)</f>
        <v>268</v>
      </c>
    </row>
    <row r="26" spans="1:4" ht="30" x14ac:dyDescent="0.25">
      <c r="A26" s="8">
        <v>19</v>
      </c>
      <c r="B26" s="3" t="s">
        <v>26</v>
      </c>
      <c r="C26" s="4" t="s">
        <v>20</v>
      </c>
      <c r="D26" s="8">
        <f>SUM([1]ПКгоСав!G29,[1]ПКгоП!G29,[1]ПКгоО!G29,[1]ЕмрЕ!G29,[1]ЕмрТер!G29,[1]ЕмрНик!G29,[1]ЕмрВул!G29,[1]ЕмрПио!G29,[1]ЕмрНаг!G29,[1]ЕмрКор!G29,[1]ЕмрРаз!G29,[1]ЕмрСок!G29,[1]ЕмрЛес!G29,[1]ЗАТОВ!G29,[1]МмрМ!G29,[1]УКмрУК!G29,[1]УКмрКлюч!G29,[1]УКмрКоз!G29,[1]БмрЭ!G29,[1]УБмрУБ!G29,[1]УБмрАп!G29,[1]УБмрОкт!G29,[1]УБмрОз!G29,[1]ТмрТиг!G29,[1]ПмрКам!G29,[1]Палана!G29,[1]КмрОсс!G29,[1]ОмрТил!G29,[1]СмрСоб!G29,[1]АмрНикол!G29)</f>
        <v>71</v>
      </c>
    </row>
    <row r="27" spans="1:4" ht="45" x14ac:dyDescent="0.25">
      <c r="A27" s="2">
        <v>20</v>
      </c>
      <c r="B27" s="12" t="s">
        <v>27</v>
      </c>
      <c r="C27" s="4" t="s">
        <v>20</v>
      </c>
      <c r="D27" s="2">
        <f>SUM([1]ЕмрТер!G30,[1]ЕмрНик!G30,[1]ЕмрВул!G30,[1]ЕмрПио!G30,[1]ЕмрНаг!G30,[1]ЕмрКор!G30,[1]ЕмрРаз!G30,[1]ЕмрСок!G30,[1]ЕмрЛес!G30,[1]ЗАТОВ!G30,[1]МмрМ!G30,[1]УКмрУК!G30,[1]УКмрКлюч!G30,[1]УКмрКоз!G30,[1]БмрЭ!G30,[1]УБмрУБ!G30,[1]УБмрАп!G30,[1]УБмрОкт!G30,[1]УБмрОз!G30,[1]ТмрТиг!G30,[1]ПмрКам!G30,[1]Палана!G30,[1]КмрОсс!G30,[1]ОмрТил!G30,[1]СмрСоб!G30,[1]АмрНикол!G30,[1]ПКгоСав!G30,[1]ПКгоП!G30,[1]ПКгоО!G30,[1]ЕмрЕ!G30)</f>
        <v>42</v>
      </c>
    </row>
    <row r="28" spans="1:4" ht="45" x14ac:dyDescent="0.25">
      <c r="A28" s="8">
        <v>21</v>
      </c>
      <c r="B28" s="12" t="s">
        <v>28</v>
      </c>
      <c r="C28" s="4" t="s">
        <v>20</v>
      </c>
      <c r="D28" s="2">
        <f>SUM([1]ЕмрТер!G31,[1]ЕмрНик!G31,[1]ЕмрВул!G31,[1]ЕмрПио!G31,[1]ЕмрНаг!G31,[1]ЕмрКор!G31,[1]ЕмрРаз!G31,[1]ЕмрСок!G31,[1]ЕмрЛес!G31,[1]ЗАТОВ!G31,[1]МмрМ!G31,[1]УКмрУК!G31,[1]УКмрКлюч!G31,[1]УКмрКоз!G31,[1]БмрЭ!G31,[1]УБмрУБ!G31,[1]УБмрАп!G31,[1]УБмрОкт!G31,[1]УБмрОз!G31,[1]ТмрТиг!G31,[1]ПмрКам!G31,[1]Палана!G31,[1]КмрОсс!G31,[1]ОмрТил!G31,[1]СмрСоб!G31,[1]АмрНикол!G31,[1]ПКгоСав!G33,[1]ПКгоП!G33,[1]ПКгоО!G33,[1]ЕмрЕ!G33)</f>
        <v>4</v>
      </c>
    </row>
    <row r="29" spans="1:4" ht="45" x14ac:dyDescent="0.25">
      <c r="A29" s="2">
        <v>22</v>
      </c>
      <c r="B29" s="12" t="s">
        <v>29</v>
      </c>
      <c r="C29" s="4" t="s">
        <v>20</v>
      </c>
      <c r="D29" s="2">
        <f>SUM([1]ЕмрТер!G32,[1]ЕмрНик!G32,[1]ЕмрВул!G32,[1]ЕмрПио!G32,[1]ЕмрНаг!G32,[1]ЕмрКор!G32,[1]ЕмрРаз!G32,[1]ЕмрСок!G32,[1]ЕмрЛес!G32,[1]ЗАТОВ!G32,[1]МмрМ!G32,[1]УКмрУК!G32,[1]УКмрКлюч!G32,[1]УКмрКоз!G32,[1]БмрЭ!G32,[1]УБмрУБ!G32,[1]УБмрАп!G32,[1]УБмрОкт!G32,[1]УБмрОз!G32,[1]ТмрТиг!G32,[1]ПмрКам!G32,[1]Палана!G32,[1]КмрОсс!G32,[1]ОмрТил!G32,[1]СмрСоб!G32,[1]АмрНикол!G32)</f>
        <v>1</v>
      </c>
    </row>
    <row r="30" spans="1:4" ht="30" x14ac:dyDescent="0.25">
      <c r="A30" s="8">
        <v>23</v>
      </c>
      <c r="B30" s="12" t="s">
        <v>30</v>
      </c>
      <c r="C30" s="4" t="s">
        <v>20</v>
      </c>
      <c r="D30" s="2">
        <f>SUM([1]ЕмрТер!G33,[1]ЕмрНик!G33,[1]ЕмрВул!G33,[1]ЕмрПио!G33,[1]ЕмрНаг!G33,[1]ЕмрКор!G33,[1]ЕмрРаз!G33,[1]ЕмрСок!G33,[1]ЕмрЛес!G33,[1]ЗАТОВ!G33,[1]МмрМ!G33,[1]УКмрУК!G33,[1]УКмрКлюч!G33,[1]УКмрКоз!G33,[1]БмрЭ!G33,[1]УБмрУБ!G33,[1]УБмрАп!G33,[1]УБмрОкт!G33,[1]УБмрОз!G33,[1]ТмрТиг!G33,[1]ПмрКам!G33,[1]Палана!G33,[1]КмрОсс!G33,[1]ОмрТил!G33,[1]СмрСоб!G33,[1]АмрНикол!G33,[1]ПКгоСав!G31,[1]ПКгоП!G31,[1]ПКгоО!G31,[1]ЕмрЕ!G31)</f>
        <v>4</v>
      </c>
    </row>
    <row r="31" spans="1:4" ht="30" x14ac:dyDescent="0.25">
      <c r="A31" s="2">
        <v>24</v>
      </c>
      <c r="B31" s="12" t="s">
        <v>31</v>
      </c>
      <c r="C31" s="4" t="s">
        <v>20</v>
      </c>
      <c r="D31" s="2">
        <f>SUM([1]ЕмрТер!G34,[1]ЕмрНик!G34,[1]ЕмрВул!G34,[1]ЕмрПио!G34,[1]ЕмрНаг!G34,[1]ЕмрКор!G34,[1]ЕмрРаз!G34,[1]ЕмрСок!G34,[1]ЕмрЛес!G34,[1]ЗАТОВ!G34,[1]МмрМ!G34,[1]УКмрУК!G34,[1]УКмрКлюч!G34,[1]УКмрКоз!G34,[1]БмрЭ!G34,[1]УБмрУБ!G34,[1]УБмрАп!G34,[1]УБмрОкт!G34,[1]УБмрОз!G34,[1]ТмрТиг!G34,[1]ПмрКам!G34,[1]Палана!G34,[1]КмрОсс!G34,[1]ОмрТил!G34,[1]СмрСоб!G34,[1]АмрНикол!G34)</f>
        <v>5</v>
      </c>
    </row>
    <row r="32" spans="1:4" ht="30" x14ac:dyDescent="0.25">
      <c r="A32" s="8">
        <v>25</v>
      </c>
      <c r="B32" s="12" t="s">
        <v>32</v>
      </c>
      <c r="C32" s="4" t="s">
        <v>20</v>
      </c>
      <c r="D32" s="2">
        <f>SUM([1]ЕмрТер!G35,[1]ЕмрНик!G35,[1]ЕмрВул!G35,[1]ЕмрПио!G35,[1]ЕмрНаг!G35,[1]ЕмрКор!G35,[1]ЕмрРаз!G35,[1]ЕмрСок!G35,[1]ЕмрЛес!G35,[1]ЗАТОВ!G35,[1]МмрМ!G35,[1]УКмрУК!G35,[1]УКмрКлюч!G35,[1]УКмрКоз!G35,[1]БмрЭ!G35,[1]УБмрУБ!G35,[1]УБмрАп!G35,[1]УБмрОкт!G35,[1]УБмрОз!G35,[1]ТмрТиг!G35,[1]ПмрКам!G35,[1]Палана!G35,[1]КмрОсс!G35,[1]ОмрТил!G35,[1]СмрСоб!G35,[1]АмрНикол!G35)</f>
        <v>0</v>
      </c>
    </row>
    <row r="33" spans="1:4" ht="45" x14ac:dyDescent="0.25">
      <c r="A33" s="2">
        <v>26</v>
      </c>
      <c r="B33" s="12" t="s">
        <v>33</v>
      </c>
      <c r="C33" s="4" t="s">
        <v>20</v>
      </c>
      <c r="D33" s="2">
        <f>SUM([1]ЕмрТер!G36,[1]ЕмрНик!G36,[1]ЕмрВул!G36,[1]ЕмрПио!G36,[1]ЕмрНаг!G36,[1]ЕмрКор!G36,[1]ЕмрРаз!G36,[1]ЕмрСок!G36,[1]ЕмрЛес!G36,[1]ЗАТОВ!G36,[1]МмрМ!G36,[1]УКмрУК!G36,[1]УКмрКлюч!G36,[1]УКмрКоз!G36,[1]БмрЭ!G36,[1]УБмрУБ!G36,[1]УБмрАп!G36,[1]УБмрОкт!G36,[1]УБмрОз!G36,[1]ТмрТиг!G36,[1]ПмрКам!G36,[1]Палана!G36,[1]КмрОсс!G36,[1]ОмрТил!G36,[1]СмрСоб!G36,[1]АмрНикол!G36)</f>
        <v>335</v>
      </c>
    </row>
    <row r="34" spans="1:4" ht="30" x14ac:dyDescent="0.25">
      <c r="A34" s="8">
        <v>27</v>
      </c>
      <c r="B34" s="12" t="s">
        <v>34</v>
      </c>
      <c r="C34" s="4" t="s">
        <v>20</v>
      </c>
      <c r="D34" s="2">
        <f>SUM([1]ЕмрТер!G37,[1]ЕмрНик!G37,[1]ЕмрВул!G37,[1]ЕмрПио!G37,[1]ЕмрНаг!G37,[1]ЕмрКор!G37,[1]ЕмрРаз!G37,[1]ЕмрСок!G37,[1]ЕмрЛес!G37,[1]ЗАТОВ!G37,[1]МмрМ!G37,[1]УКмрУК!G37,[1]УКмрКлюч!G37,[1]УКмрКоз!G37,[1]БмрЭ!G37,[1]УБмрУБ!G37,[1]УБмрАп!G37,[1]УБмрОкт!G37,[1]УБмрОз!G37,[1]ТмрТиг!G37,[1]ПмрКам!G37,[1]Палана!G37,[1]КмрОсс!G37,[1]ОмрТил!G37,[1]СмрСоб!G37,[1]АмрНикол!G37,[1]ПКгоСав!G32,[1]ПКгоП!G32,[1]ПКгоО!G32,[1]ЕмрЕ!G32)</f>
        <v>62</v>
      </c>
    </row>
    <row r="35" spans="1:4" ht="45" x14ac:dyDescent="0.25">
      <c r="A35" s="2">
        <v>28</v>
      </c>
      <c r="B35" s="12" t="s">
        <v>35</v>
      </c>
      <c r="C35" s="4" t="s">
        <v>20</v>
      </c>
      <c r="D35" s="2">
        <f>SUM([1]ТмрТиг!G40,[1]ПКгоСав!G35,[1]ПКгоП!G35,[1]ПКгоО!G35,[1]ЕмрЕ!G36,[1]ЕмрТер!G40,[1]ЕмрНик!G40,[1]ЕмрВул!G40,[1]ЕмрПио!G40,[1]ЕмрНаг!G40,[1]ЕмрКор!G40,[1]ЕмрРаз!G40,[1]ЕмрСок!G40,[1]ЕмрЛес!G40,[1]ЗАТОВ!G40,[1]МмрМ!G40,[1]УКмрУК!G40,[1]УКмрКлюч!G40,[1]УКмрКоз!G40,[1]БмрЭ!G40,[1]УБмрУБ!G40,[1]УБмрАп!G40,[1]УБмрОкт!G40,[1]УБмрОз!G40,[1]СмрСоб!G40,[1]Палана!G40,[1]ПмрКам!G40,[1]КмрОсс!G40,[1]ОмрТил!G40)</f>
        <v>17</v>
      </c>
    </row>
    <row r="36" spans="1:4" ht="30" x14ac:dyDescent="0.25">
      <c r="A36" s="8">
        <v>29</v>
      </c>
      <c r="B36" s="13" t="s">
        <v>36</v>
      </c>
      <c r="C36" s="4" t="s">
        <v>20</v>
      </c>
      <c r="D36"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[1]ПКгоСав!G34,[1]ПКгоП!G34,[1]ПКгоО!G34,[1]ЕмрЕ!G34)</f>
        <v>2</v>
      </c>
    </row>
    <row r="37" spans="1:4" ht="30.75" thickBot="1" x14ac:dyDescent="0.3">
      <c r="A37" s="2">
        <v>30</v>
      </c>
      <c r="B37" s="12" t="s">
        <v>37</v>
      </c>
      <c r="C37" s="4" t="s">
        <v>20</v>
      </c>
      <c r="D37" s="2">
        <f>SUM([1]ЕмрТер!G38,[1]ЕмрНик!G38,[1]ЕмрВул!G38,[1]ЕмрПио!G38,[1]ЕмрНаг!G38,[1]ЕмрКор!G38,[1]ЕмрРаз!G38,[1]ЕмрСок!G38,[1]ЕмрЛес!G38,[1]ЗАТОВ!G38,[1]МмрМ!G38,[1]УКмрУК!G38,[1]УКмрКлюч!G38,[1]УКмрКоз!G38,[1]БмрЭ!G38,[1]УБмрУБ!G38,[1]УБмрАп!G38,[1]УБмрОкт!G38,[1]УБмрОз!G38,[1]ТмрТиг!G38,[1]ПмрКам!G38,[1]Палана!G38,[1]КмрОсс!G38,[1]ОмрТил!G38,[1]СмрСоб!G38,[1]АмрНикол!G38)</f>
        <v>0</v>
      </c>
    </row>
    <row r="38" spans="1:4" ht="31.5" customHeight="1" thickBot="1" x14ac:dyDescent="0.3">
      <c r="A38" s="188" t="s">
        <v>38</v>
      </c>
      <c r="B38" s="189"/>
      <c r="C38" s="190"/>
      <c r="D38" s="7">
        <f>SUM(D20:D37)</f>
        <v>2718</v>
      </c>
    </row>
    <row r="39" spans="1:4" ht="45" x14ac:dyDescent="0.25">
      <c r="A39" s="8">
        <v>31</v>
      </c>
      <c r="B39" s="14" t="s">
        <v>39</v>
      </c>
      <c r="C39" s="10" t="s">
        <v>40</v>
      </c>
      <c r="D39" s="8">
        <f>SUM([1]ПКгоП!G39,[1]ПКгоО!G39,[1]ЕмрЕ!G39,[1]ЕмрТер!G41,[1]ЕмрНик!G41,[1]ЕмрВул!G41,[1]ЕмрПио!G41,[1]ЕмрНаг!G41,[1]ЕмрРаз!G41,[1]ЕмрКор!G41,[1]ЕмрЛес!G41,[1]ЕмрСок!G41,[1]ЗАТОВ!G41,[1]МмрМ!G41,[1]УКмрУК!G41,[1]УКмрКлюч!G41,[1]УКмрКоз!G41,[1]БмрЭ!G41,[1]УБмрУБ!G41,[1]УБмрАп!G41,[1]УБмрОкт!G41,[1]УБмрОз!G41,[1]ТмрТиг!G41,[1]Палана!G41,[1]ПмрКам!G41,[1]КмрОсс!G41,[1]ОмрТил!G41,[1]СмрСоб!G41,[1]АмрНикол!G41,[1]ПКгоСав!G39)</f>
        <v>100</v>
      </c>
    </row>
    <row r="40" spans="1:4" ht="45" x14ac:dyDescent="0.25">
      <c r="A40" s="2">
        <v>32</v>
      </c>
      <c r="B40" s="14" t="s">
        <v>41</v>
      </c>
      <c r="C40" s="4" t="s">
        <v>40</v>
      </c>
      <c r="D40" s="8">
        <f>SUM([1]ПКгоП!G40,[1]ПКгоО!G40,[1]ЕмрЕ!G40,[1]ЕмрТер!G42,[1]ЕмрНик!G42,[1]ЕмрВул!G42,[1]ЕмрПио!G42,[1]ЕмрНаг!G42,[1]ЕмрРаз!G42,[1]ЕмрКор!G42,[1]ЕмрЛес!G42,[1]ЕмрСок!G42,[1]ЗАТОВ!G42,[1]МмрМ!G42,[1]УКмрУК!G42,[1]УКмрКлюч!G42,[1]УКмрКоз!G42,[1]БмрЭ!G42,[1]УБмрУБ!G42,[1]УБмрАп!G42,[1]УБмрОкт!G42,[1]УБмрОз!G42,[1]ТмрТиг!G42,[1]Палана!G42,[1]ПмрКам!G42,[1]КмрОсс!G42,[1]ОмрТил!G42,[1]СмрСоб!G42,[1]АмрНикол!G42,[1]ПКгоСав!G40)</f>
        <v>0</v>
      </c>
    </row>
    <row r="41" spans="1:4" ht="30" x14ac:dyDescent="0.25">
      <c r="A41" s="8">
        <v>33</v>
      </c>
      <c r="B41" s="14" t="s">
        <v>42</v>
      </c>
      <c r="C41" s="4" t="s">
        <v>40</v>
      </c>
      <c r="D41" s="8">
        <f>SUM([1]ПКгоП!G41,[1]ПКгоО!G41,[1]ЕмрЕ!G41,[1]ЕмрТер!G43,[1]ЕмрНик!G43,[1]ЕмрВул!G43,[1]ЕмрПио!G43,[1]ЕмрНаг!G43,[1]ЕмрРаз!G43,[1]ЕмрКор!G43,[1]ЕмрЛес!G43,[1]ЕмрСок!G43,[1]ЗАТОВ!G43,[1]МмрМ!G43,[1]УКмрУК!G43,[1]УКмрКлюч!G43,[1]УКмрКоз!G43,[1]БмрЭ!G43,[1]УБмрУБ!G43,[1]УБмрАп!G43,[1]УБмрОкт!G43,[1]УБмрОз!G43,[1]ТмрТиг!G43,[1]Палана!G43,[1]ПмрКам!G43,[1]КмрОсс!G43,[1]ОмрТил!G43,[1]СмрСоб!G43,[1]АмрНикол!G43,[1]ПКгоСав!G41)</f>
        <v>326</v>
      </c>
    </row>
    <row r="42" spans="1:4" ht="30" x14ac:dyDescent="0.25">
      <c r="A42" s="2">
        <v>34</v>
      </c>
      <c r="B42" s="14" t="s">
        <v>43</v>
      </c>
      <c r="C42" s="4" t="s">
        <v>40</v>
      </c>
      <c r="D42" s="8">
        <f>SUM([1]ПКгоП!G42,[1]ПКгоО!G42,[1]ЕмрЕ!G42,[1]ЕмрТер!G44,[1]ЕмрНик!G44,[1]ЕмрВул!G44,[1]ЕмрПио!G44,[1]ЕмрНаг!G44,[1]ЕмрРаз!G44,[1]ЕмрКор!G44,[1]ЕмрЛес!G44,[1]ЕмрСок!G44,[1]ЗАТОВ!G44,[1]МмрМ!G44,[1]УКмрУК!G44,[1]УКмрКлюч!G44,[1]УКмрКоз!G44,[1]БмрЭ!G44,[1]УБмрУБ!G44,[1]УБмрАп!G44,[1]УБмрОкт!G44,[1]УБмрОз!G44,[1]ТмрТиг!G44,[1]Палана!G44,[1]ПмрКам!G44,[1]КмрОсс!G44,[1]ОмрТил!G44,[1]СмрСоб!G44,[1]АмрНикол!G44,[1]ПКгоСав!G42)</f>
        <v>437</v>
      </c>
    </row>
    <row r="43" spans="1:4" ht="45" x14ac:dyDescent="0.25">
      <c r="A43" s="8">
        <v>35</v>
      </c>
      <c r="B43" s="14" t="s">
        <v>44</v>
      </c>
      <c r="C43" s="4" t="s">
        <v>40</v>
      </c>
      <c r="D43" s="8">
        <f>SUM([1]ПКгоП!G43,[1]ПКгоО!G43,[1]ЕмрЕ!G43,[1]ЕмрТер!G45,[1]ЕмрНик!G45,[1]ЕмрВул!G45,[1]ЕмрПио!G45,[1]ЕмрНаг!G45,[1]ЕмрРаз!G45,[1]ЕмрКор!G45,[1]ЕмрЛес!G45,[1]ЕмрСок!G45,[1]ЗАТОВ!G45,[1]МмрМ!G45,[1]УКмрУК!G45,[1]УКмрКлюч!G45,[1]УКмрКоз!G45,[1]БмрЭ!G45,[1]УБмрУБ!G45,[1]УБмрАп!G45,[1]УБмрОкт!G45,[1]УБмрОз!G45,[1]ТмрТиг!G45,[1]Палана!G45,[1]ПмрКам!G45,[1]КмрОсс!G45,[1]ОмрТил!G45,[1]СмрСоб!G45,[1]АмрНикол!G45,[1]ПКгоСав!G43)</f>
        <v>1392</v>
      </c>
    </row>
    <row r="44" spans="1:4" ht="30" x14ac:dyDescent="0.25">
      <c r="A44" s="2">
        <v>36</v>
      </c>
      <c r="B44" s="14" t="s">
        <v>45</v>
      </c>
      <c r="C44" s="4" t="s">
        <v>40</v>
      </c>
      <c r="D44" s="8">
        <f>SUM([1]ПКгоП!G44,[1]ПКгоО!G44,[1]ЕмрЕ!G44,[1]ЕмрТер!G46,[1]ЕмрНик!G46,[1]ЕмрВул!G46,[1]ЕмрПио!G46,[1]ЕмрНаг!G46,[1]ЕмрРаз!G46,[1]ЕмрКор!G46,[1]ЕмрЛес!G46,[1]ЕмрСок!G46,[1]ЗАТОВ!G46,[1]МмрМ!G46,[1]УКмрУК!G46,[1]УКмрКлюч!G46,[1]УКмрКоз!G46,[1]БмрЭ!G46,[1]УБмрУБ!G46,[1]УБмрАп!G46,[1]УБмрОкт!G46,[1]УБмрОз!G46,[1]ТмрТиг!G46,[1]Палана!G46,[1]ПмрКам!G46,[1]КмрОсс!G46,[1]ОмрТил!G46,[1]СмрСоб!G46,[1]АмрНикол!G46,[1]ПКгоСав!G44)</f>
        <v>3275</v>
      </c>
    </row>
    <row r="45" spans="1:4" ht="30" x14ac:dyDescent="0.25">
      <c r="A45" s="8">
        <v>37</v>
      </c>
      <c r="B45" s="14" t="s">
        <v>46</v>
      </c>
      <c r="C45" s="4" t="s">
        <v>40</v>
      </c>
      <c r="D45" s="8">
        <f>SUM([1]ПКгоП!G45,[1]ПКгоО!G45,[1]ЕмрЕ!G45,[1]ЕмрТер!G47,[1]ЕмрНик!G47,[1]ЕмрВул!G47,[1]ЕмрПио!G47,[1]ЕмрНаг!G47,[1]ЕмрРаз!G47,[1]ЕмрКор!G47,[1]ЕмрЛес!G47,[1]ЕмрСок!G47,[1]ЗАТОВ!G47,[1]МмрМ!G47,[1]УКмрУК!G47,[1]УКмрКлюч!G47,[1]УКмрКоз!G47,[1]БмрЭ!G47,[1]УБмрУБ!G47,[1]УБмрАп!G47,[1]УБмрОкт!G47,[1]УБмрОз!G47,[1]ТмрТиг!G47,[1]Палана!G47,[1]ПмрКам!G47,[1]КмрОсс!G47,[1]ОмрТил!G47,[1]СмрСоб!G47,[1]АмрНикол!G47,[1]ПКгоСав!G45)</f>
        <v>3677</v>
      </c>
    </row>
    <row r="46" spans="1:4" ht="30" x14ac:dyDescent="0.25">
      <c r="A46" s="2">
        <v>38</v>
      </c>
      <c r="B46" s="14" t="s">
        <v>47</v>
      </c>
      <c r="C46" s="4" t="s">
        <v>40</v>
      </c>
      <c r="D46" s="8">
        <f>SUM([1]ПКгоП!G46,[1]ПКгоО!G46,[1]ЕмрЕ!G46,[1]ЕмрТер!G48,[1]ЕмрНик!G48,[1]ЕмрВул!G48,[1]ЕмрПио!G48,[1]ЕмрНаг!G48,[1]ЕмрРаз!G48,[1]ЕмрКор!G48,[1]ЕмрЛес!G48,[1]ЕмрСок!G48,[1]ЗАТОВ!G48,[1]МмрМ!G48,[1]УКмрУК!G48,[1]УКмрКлюч!G48,[1]УКмрКоз!G48,[1]БмрЭ!G48,[1]УБмрУБ!G48,[1]УБмрАп!G48,[1]УБмрОкт!G48,[1]УБмрОз!G48,[1]ТмрТиг!G48,[1]Палана!G48,[1]ПмрКам!G48,[1]КмрОсс!G48,[1]ОмрТил!G48,[1]СмрСоб!G48,[1]АмрНикол!G48,[1]ПКгоСав!G46)</f>
        <v>804</v>
      </c>
    </row>
    <row r="47" spans="1:4" ht="60" x14ac:dyDescent="0.25">
      <c r="A47" s="8">
        <v>39</v>
      </c>
      <c r="B47" s="14" t="s">
        <v>48</v>
      </c>
      <c r="C47" s="4" t="s">
        <v>40</v>
      </c>
      <c r="D47" s="8">
        <f>SUM([1]ПКгоП!G47,[1]ПКгоО!G47,[1]ЕмрЕ!G47,[1]ЕмрТер!G49,[1]ЕмрНик!G49,[1]ЕмрВул!G49,[1]ЕмрПио!G49,[1]ЕмрНаг!G49,[1]ЕмрРаз!G49,[1]ЕмрКор!G49,[1]ЕмрЛес!G49,[1]ЕмрСок!G49,[1]ЗАТОВ!G49,[1]МмрМ!G49,[1]УКмрУК!G49,[1]УКмрКлюч!G49,[1]УКмрКоз!G49,[1]БмрЭ!G49,[1]УБмрУБ!G49,[1]УБмрАп!G49,[1]УБмрОкт!G49,[1]УБмрОз!G49,[1]ТмрТиг!G49,[1]Палана!G49,[1]ПмрКам!G49,[1]КмрОсс!G49,[1]ОмрТил!G49,[1]СмрСоб!G49,[1]АмрНикол!G49,[1]ПКгоСав!G47)</f>
        <v>1173</v>
      </c>
    </row>
    <row r="48" spans="1:4" ht="30" x14ac:dyDescent="0.25">
      <c r="A48" s="2">
        <v>40</v>
      </c>
      <c r="B48" s="14" t="s">
        <v>49</v>
      </c>
      <c r="C48" s="4" t="s">
        <v>40</v>
      </c>
      <c r="D48" s="8">
        <f>SUM([1]ПКгоП!G48,[1]ПКгоО!G48,[1]ЕмрЕ!G48,[1]ЕмрТер!G50,[1]ЕмрНик!G50,[1]ЕмрВул!G50,[1]ЕмрПио!G50,[1]ЕмрНаг!G50,[1]ЕмрРаз!G50,[1]ЕмрКор!G50,[1]ЕмрЛес!G50,[1]ЕмрСок!G50,[1]ЗАТОВ!G50,[1]МмрМ!G50,[1]УКмрУК!G50,[1]УКмрКлюч!G50,[1]УКмрКоз!G50,[1]БмрЭ!G50,[1]УБмрУБ!G50,[1]УБмрАп!G50,[1]УБмрОкт!G50,[1]УБмрОз!G50,[1]ТмрТиг!G50,[1]Палана!G50,[1]ПмрКам!G50,[1]КмрОсс!G50,[1]ОмрТил!G50,[1]СмрСоб!G50,[1]АмрНикол!G50,[1]ПКгоСав!G48)</f>
        <v>926</v>
      </c>
    </row>
    <row r="49" spans="1:4" ht="30" x14ac:dyDescent="0.25">
      <c r="A49" s="8">
        <v>41</v>
      </c>
      <c r="B49" s="3" t="s">
        <v>50</v>
      </c>
      <c r="C49" s="15" t="s">
        <v>40</v>
      </c>
      <c r="D49" s="8">
        <f>SUM([1]ПКгоП!G49,[1]ПКгоО!G49,[1]ЕмрЕ!G49,[1]ЕмрТер!G51,[1]ЕмрНик!G51,[1]ЕмрВул!G51,[1]ЕмрПио!G51,[1]ЕмрНаг!G51,[1]ЕмрРаз!G51,[1]ЕмрКор!G51,[1]ЕмрЛес!G51,[1]ЕмрСок!G51,[1]ЗАТОВ!G51,[1]МмрМ!G51,[1]УКмрУК!G51,[1]УКмрКлюч!G51,[1]УКмрКоз!G51,[1]БмрЭ!G51,[1]УБмрУБ!G51,[1]УБмрАп!G51,[1]УБмрОкт!G51,[1]УБмрОз!G51,[1]ТмрТиг!G51,[1]Палана!G51,[1]ПмрКам!G51,[1]КмрОсс!G51,[1]ОмрТил!G51,[1]СмрСоб!G51,[1]АмрНикол!G51,[1]ПКгоСав!G49)</f>
        <v>26</v>
      </c>
    </row>
    <row r="50" spans="1:4" ht="30" x14ac:dyDescent="0.25">
      <c r="A50" s="2">
        <v>42</v>
      </c>
      <c r="B50" s="16" t="s">
        <v>51</v>
      </c>
      <c r="C50" s="15" t="s">
        <v>40</v>
      </c>
      <c r="D50" s="8">
        <f>SUM([1]ПКгоП!G50,[1]ПКгоО!G50,[1]ЕмрЕ!G50,[1]ЕмрТер!G52,[1]ЕмрНик!G52,[1]ЕмрВул!G52,[1]ЕмрПио!G52,[1]ЕмрНаг!G52,[1]ЕмрРаз!G52,[1]ЕмрКор!G52,[1]ЕмрЛес!G52,[1]ЕмрСок!G52,[1]ЗАТОВ!G52,[1]МмрМ!G52,[1]УКмрУК!G52,[1]УКмрКлюч!G52,[1]УКмрКоз!G52,[1]БмрЭ!G52,[1]УБмрУБ!G52,[1]УБмрАп!G52,[1]УБмрОкт!G52,[1]УБмрОз!G52,[1]ТмрТиг!G52,[1]Палана!G52,[1]ПмрКам!G52,[1]КмрОсс!G52,[1]ОмрТил!G52,[1]СмрСоб!G52,[1]АмрНикол!G52,[1]ПКгоСав!G50)</f>
        <v>241</v>
      </c>
    </row>
    <row r="51" spans="1:4" ht="30" customHeight="1" thickBot="1" x14ac:dyDescent="0.3">
      <c r="A51" s="8">
        <v>43</v>
      </c>
      <c r="B51" s="17" t="s">
        <v>52</v>
      </c>
      <c r="C51" s="15" t="s">
        <v>40</v>
      </c>
      <c r="D51" s="8">
        <f>SUM([1]ПКгоП!G51,[1]ПКгоО!G51,[1]ЕмрЕ!G51,[1]ЕмрТер!G53,[1]ЕмрНик!G53,[1]ЕмрВул!G53,[1]ЕмрПио!G53,[1]ЕмрНаг!G53,[1]ЕмрРаз!G53,[1]ЕмрКор!G53,[1]ЕмрЛес!G53,[1]ЕмрСок!G53,[1]ЗАТОВ!G53,[1]МмрМ!G53,[1]УКмрУК!G53,[1]УКмрКлюч!G53,[1]УКмрКоз!G53,[1]БмрЭ!G53,[1]УБмрУБ!G53,[1]УБмрАп!G53,[1]УБмрОкт!G53,[1]УБмрОз!G53,[1]ТмрТиг!G53,[1]Палана!G53,[1]ПмрКам!G53,[1]КмрОсс!G53,[1]ОмрТил!G53,[1]СмрСоб!G53,[1]АмрНикол!G53,[1]ПКгоСав!G51)</f>
        <v>69</v>
      </c>
    </row>
    <row r="52" spans="1:4" ht="31.5" customHeight="1" thickBot="1" x14ac:dyDescent="0.3">
      <c r="A52" s="188" t="s">
        <v>53</v>
      </c>
      <c r="B52" s="189"/>
      <c r="C52" s="190"/>
      <c r="D52" s="7">
        <f>SUM(D39:D51)</f>
        <v>12446</v>
      </c>
    </row>
    <row r="53" spans="1:4" ht="30" x14ac:dyDescent="0.25">
      <c r="A53" s="8">
        <v>44</v>
      </c>
      <c r="B53" s="9" t="s">
        <v>54</v>
      </c>
      <c r="C53" s="18" t="s">
        <v>55</v>
      </c>
      <c r="D53" s="8">
        <f>SUM([1]ПКгоСав!G52,[1]ПКгоП!G52,[1]ПКгоО!G52,[1]ЕмрЕ!G52,[1]ЕмрТер!G54,[1]ЕмрНик!G54,[1]ЕмрВул!G54,[1]ЕмрПио!G54,[1]ЕмрНаг!G54,[1]ЕмрКор!G54,[1]ЕмрРаз!G54,[1]ЕмрСок!G54,[1]ЕмрЛес!G54,[1]ЗАТОВ!G54,[1]МмрМ!G54,[1]УКмрУК!G54,[1]УКмрКлюч!G54,[1]УКмрКоз!G54,[1]БмрЭ!G54,[1]УБмрУБ!G54,[1]УБмрАп!G54,[1]УБмрОкт!G54,[1]УБмрОз!G54,[1]ТмрТиг!G54,[1]ПмрКам!G54,[1]Палана!G54,[1]КмрОсс!G54,[1]ОмрТил!G54,[1]СмрСоб!G54,[1]АмрНикол!G54)</f>
        <v>1327</v>
      </c>
    </row>
    <row r="54" spans="1:4" ht="30" x14ac:dyDescent="0.25">
      <c r="A54" s="2">
        <v>45</v>
      </c>
      <c r="B54" s="3" t="s">
        <v>56</v>
      </c>
      <c r="C54" s="19" t="s">
        <v>55</v>
      </c>
      <c r="D54" s="8">
        <f>SUM([1]ПКгоСав!G53,[1]ПКгоП!G53,[1]ПКгоО!G53,[1]ЕмрЕ!G53,[1]ЕмрТер!G55,[1]ЕмрНик!G55,[1]ЕмрВул!G55,[1]ЕмрПио!G55,[1]ЕмрНаг!G55,[1]ЕмрКор!G55,[1]ЕмрРаз!G55,[1]ЕмрСок!G55,[1]ЕмрЛес!G55,[1]ЗАТОВ!G55,[1]МмрМ!G55,[1]УКмрУК!G55,[1]УКмрКлюч!G55,[1]УКмрКоз!G55,[1]БмрЭ!G55,[1]УБмрУБ!G55,[1]УБмрАп!G55,[1]УБмрОкт!G55,[1]УБмрОз!G55,[1]ТмрТиг!G55,[1]ПмрКам!G55,[1]Палана!G55,[1]КмрОсс!G55,[1]ОмрТил!G55,[1]СмрСоб!G55,[1]АмрНикол!G55)</f>
        <v>1197</v>
      </c>
    </row>
    <row r="55" spans="1:4" ht="30" x14ac:dyDescent="0.25">
      <c r="A55" s="8">
        <v>46</v>
      </c>
      <c r="B55" s="3" t="s">
        <v>57</v>
      </c>
      <c r="C55" s="19" t="s">
        <v>55</v>
      </c>
      <c r="D55" s="8">
        <f>SUM([1]ПКгоСав!G54,[1]ПКгоП!G54,[1]ПКгоО!G54,[1]ЕмрЕ!G54,[1]ЕмрТер!G56,[1]ЕмрНик!G56,[1]ЕмрВул!G56,[1]ЕмрПио!G56,[1]ЕмрНаг!G56,[1]ЕмрКор!G56,[1]ЕмрРаз!G56,[1]ЕмрСок!G56,[1]ЕмрЛес!G56,[1]ЗАТОВ!G56,[1]МмрМ!G56,[1]УКмрУК!G56,[1]УКмрКлюч!G56,[1]УКмрКоз!G56,[1]БмрЭ!G56,[1]УБмрУБ!G56,[1]УБмрАп!G56,[1]УБмрОкт!G56,[1]УБмрОз!G56,[1]ТмрТиг!G56,[1]ПмрКам!G56,[1]Палана!G56,[1]КмрОсс!G56,[1]ОмрТил!G56,[1]СмрСоб!G56,[1]АмрНикол!G56)</f>
        <v>2178</v>
      </c>
    </row>
    <row r="56" spans="1:4" ht="30" x14ac:dyDescent="0.25">
      <c r="A56" s="2">
        <v>47</v>
      </c>
      <c r="B56" s="3" t="s">
        <v>58</v>
      </c>
      <c r="C56" s="19" t="s">
        <v>55</v>
      </c>
      <c r="D56" s="8">
        <f>SUM([1]ПКгоСав!G55,[1]ПКгоП!G55,[1]ПКгоО!G55,[1]ЕмрЕ!G55,[1]ЕмрТер!G57,[1]ЕмрНик!G57,[1]ЕмрВул!G57,[1]ЕмрПио!G57,[1]ЕмрНаг!G57,[1]ЕмрКор!G57,[1]ЕмрРаз!G57,[1]ЕмрСок!G57,[1]ЕмрЛес!G57,[1]ЗАТОВ!G57,[1]МмрМ!G57,[1]УКмрУК!G57,[1]УКмрКлюч!G57,[1]УКмрКоз!G57,[1]БмрЭ!G57,[1]УБмрУБ!G57,[1]УБмрАп!G57,[1]УБмрОкт!G57,[1]УБмрОз!G57,[1]ТмрТиг!G57,[1]ПмрКам!G57,[1]Палана!G57,[1]КмрОсс!G57,[1]ОмрТил!G57,[1]СмрСоб!G57,[1]АмрНикол!G57)</f>
        <v>2326</v>
      </c>
    </row>
    <row r="57" spans="1:4" ht="30" x14ac:dyDescent="0.25">
      <c r="A57" s="8">
        <v>48</v>
      </c>
      <c r="B57" s="3" t="s">
        <v>59</v>
      </c>
      <c r="C57" s="20" t="s">
        <v>55</v>
      </c>
      <c r="D57" s="8">
        <f>SUM([1]ПКгоСав!G56,[1]ПКгоП!G56,[1]ПКгоО!G56,[1]ЕмрЕ!G56,[1]ЕмрТер!G58,[1]ЕмрНик!G58,[1]ЕмрВул!G58,[1]ЕмрПио!G58,[1]ЕмрНаг!G58,[1]ЕмрКор!G58,[1]ЕмрРаз!G58,[1]ЕмрСок!G58,[1]ЕмрЛес!G58,[1]ЗАТОВ!G59,[1]МмрМ!G58,[1]УКмрУК!G58,[1]УКмрКлюч!G58,[1]УКмрКоз!G58,[1]БмрЭ!G58,[1]УБмрУБ!G58,[1]УБмрАп!G58,[1]УБмрОкт!G58,[1]УБмрОз!G58,[1]ТмрТиг!G58,[1]ПмрКам!G58,[1]Палана!G58,[1]КмрОсс!G58,[1]ОмрТил!G58,[1]СмрСоб!G58,[1]АмрНикол!G58)</f>
        <v>0</v>
      </c>
    </row>
    <row r="58" spans="1:4" ht="30" x14ac:dyDescent="0.25">
      <c r="A58" s="2">
        <v>49</v>
      </c>
      <c r="B58" s="21" t="s">
        <v>60</v>
      </c>
      <c r="C58" s="20" t="s">
        <v>55</v>
      </c>
      <c r="D58" s="8">
        <f>SUM([1]ПКгоСав!G62,[1]ПКгоП!G62,[1]ПКгоО!G62,[1]ЕмрЕ!G62,[1]ЕмрТер!G64,[1]ЕмрНик!G64,[1]ЕмрВул!G64,[1]ЕмрПио!G64,[1]ЕмрНаг!G64,[1]ЕмрКор!G64,[1]ЕмрРаз!G64,[1]ЕмрСок!G64,[1]ЕмрЛес!G64,[1]ЗАТОВ!G65,[1]МмрМ!G65,[1]УКмрУК!G65,[1]УКмрКлюч!G64,[1]УКмрКоз!G65,[1]БмрЭ!G65,[1]УБмрУБ!G65,[1]УБмрАп!G64,[1]УБмрОкт!G64,[1]УБмрОз!G64,[1]ТмрТиг!G64,[1]ПмрКам!G64,[1]Палана!G64,[1]КмрОсс!G64,[1]ОмрТил!G64,[1]СмрСоб!G64,[1]АмрНикол!G64)</f>
        <v>4122</v>
      </c>
    </row>
    <row r="59" spans="1:4" ht="30" x14ac:dyDescent="0.25">
      <c r="A59" s="8">
        <v>50</v>
      </c>
      <c r="B59" s="22" t="s">
        <v>61</v>
      </c>
      <c r="C59" s="20" t="s">
        <v>55</v>
      </c>
      <c r="D59" s="8">
        <f>SUM([1]ПКгоП!G63,[1]ПКгоО!G63,[1]ЕмрЕ!G63,[1]ЕмрТер!G65,[1]ЕмрНик!G65,[1]ЕмрВул!G65,[1]ЕмрПио!G65,[1]ЕмрНаг!G65,[1]ЕмрРаз!G65,[1]ЕмрКор!G65,[1]ЕмрЛес!G65,[1]ЕмрСок!G65,[1]ЗАТОВ!G66,[1]МмрМ!G66,[1]УКмрУК!G66,[1]УКмрКлюч!G65,[1]УКмрКоз!G66,[1]БмрЭ!G66,[1]УБмрУБ!G66,[1]УБмрАп!G65,[1]УБмрОкт!G65,[1]УБмрОз!G65,[1]ТмрТиг!G65,[1]Палана!G65,[1]ПмрКам!G65,[1]КмрОсс!G65,[1]ОмрТил!G65,[1]СмрСоб!G65,[1]АмрНикол!G65,[1]ПКгоСав!G63)</f>
        <v>24</v>
      </c>
    </row>
    <row r="60" spans="1:4" ht="60" x14ac:dyDescent="0.25">
      <c r="A60" s="2">
        <v>51</v>
      </c>
      <c r="B60" s="13" t="s">
        <v>62</v>
      </c>
      <c r="C60" s="20" t="s">
        <v>55</v>
      </c>
      <c r="D60" s="8">
        <f>SUM([1]ПКгоП!G64,[1]ПКгоО!G64,[1]ЕмрЕ!G64,[1]ЕмрТер!G66,[1]ЕмрНик!G66,[1]ЕмрВул!G66,[1]ЕмрПио!G66,[1]ЕмрНаг!G66,[1]ЕмрРаз!G66,[1]ЕмрКор!G66,[1]ЕмрЛес!G66,[1]ЕмрСок!G66,[1]ЗАТОВ!G67,[1]МмрМ!G67,[1]УКмрУК!G67,[1]УКмрКлюч!G66,[1]УКмрКоз!G67,[1]БмрЭ!G67,[1]УБмрУБ!G67,[1]УБмрАп!G66,[1]УБмрОкт!G66,[1]УБмрОз!G66,[1]ТмрТиг!G66,[1]Палана!G66,[1]ПмрКам!G66,[1]КмрОсс!G66,[1]ОмрТил!G66,[1]СмрСоб!G66,[1]АмрНикол!G66,[1]ПКгоСав!G64)</f>
        <v>2283</v>
      </c>
    </row>
    <row r="61" spans="1:4" ht="60.75" thickBot="1" x14ac:dyDescent="0.3">
      <c r="A61" s="8">
        <v>52</v>
      </c>
      <c r="B61" s="13" t="s">
        <v>63</v>
      </c>
      <c r="C61" s="20" t="s">
        <v>55</v>
      </c>
      <c r="D61" s="8">
        <f>SUM([1]ПКгоСав!G374,[1]ПКгоП!G374,[1]ПКгоО!G369,[1]УБмрУБ!G59,[1]ЗАТОВ!G58,[1]ЕмрЕ!G65,[1]БмрЭ!G59,[1]УБмрАп!G403,[1]УБмрОкт!G403,[1]МмрМ!G59,[1]УКмрУК!G59,[1]УКмрКлюч!G67,[1]УКмрКоз!G59,[1]ЕмрТер!G405,[1]ЕмрНик!G405,[1]ЕмрВул!G405,[1]ЕмрПио!G405,[1]ЕмрНаг!G405,[1]ЕмрКор!G406,[1]ЕмрРаз!G406,[1]ЕмрСок!G405,[1]ЕмрЛес!G405,[1]СмрСоб!G403)</f>
        <v>1057</v>
      </c>
    </row>
    <row r="62" spans="1:4" ht="31.5" customHeight="1" thickBot="1" x14ac:dyDescent="0.3">
      <c r="A62" s="188" t="s">
        <v>64</v>
      </c>
      <c r="B62" s="189"/>
      <c r="C62" s="190"/>
      <c r="D62" s="7">
        <f>SUM(D53:D61)</f>
        <v>14514</v>
      </c>
    </row>
    <row r="63" spans="1:4" ht="45" x14ac:dyDescent="0.25">
      <c r="A63" s="2">
        <v>53</v>
      </c>
      <c r="B63" s="23" t="s">
        <v>65</v>
      </c>
      <c r="C63" s="24" t="s">
        <v>66</v>
      </c>
      <c r="D63" s="2">
        <f>SUM([1]ПКгоП!G57,[1]ПКгоО!G57,[1]ЕмрЕ!G57,[1]ЕмрТер!G59,[1]ЕмрНик!G59,[1]ЕмрВул!G59,[1]ЕмрПио!G59,[1]ЕмрНаг!G59,[1]ЕмрРаз!G59,[1]ЕмрКор!G59,[1]ЕмрСок!G59,[1]ЕмрЛес!G59,[1]ЗАТОВ!G60,[1]МмрМ!G60,[1]УКмрУК!G60,[1]УКмрКлюч!G59,[1]УКмрКоз!G60,[1]БмрЭ!G60,[1]УБмрУБ!G60,[1]УБмрАп!G59,[1]УБмрОкт!G59,[1]УБмрОз!G59,[1]ТмрТиг!G59,[1]ПмрКам!G59,[1]Палана!G59,[1]КмрОсс!G59,[1]ОмрТил!G59,[1]СмрСоб!G59,[1]АмрНикол!G59,[1]ПКгоСав!G56)</f>
        <v>1</v>
      </c>
    </row>
    <row r="64" spans="1:4" ht="45.75" thickBot="1" x14ac:dyDescent="0.3">
      <c r="A64" s="25">
        <v>54</v>
      </c>
      <c r="B64" s="23" t="s">
        <v>67</v>
      </c>
      <c r="C64" s="26" t="s">
        <v>66</v>
      </c>
      <c r="D64" s="2">
        <f>SUM([1]ПКгоП!G58,[1]ПКгоО!G58,[1]ЕмрЕ!G58,[1]ЕмрТер!G60,[1]ЕмрНик!G60,[1]ЕмрВул!G60,[1]ЕмрПио!G60,[1]ЕмрНаг!G60,[1]ЕмрРаз!G60,[1]ЕмрКор!G60,[1]ЕмрСок!G60,[1]ЕмрЛес!G60,[1]ЗАТОВ!G61,[1]МмрМ!G61,[1]УКмрУК!G61,[1]УКмрКлюч!G60,[1]УКмрКоз!G61,[1]БмрЭ!G61,[1]УБмрУБ!G61,[1]УБмрАп!G60,[1]УБмрОкт!G60,[1]УБмрОз!G60,[1]ТмрТиг!G60,[1]ПмрКам!G60,[1]Палана!G60,[1]КмрОсс!G60,[1]ОмрТил!G60,[1]СмрСоб!G60,[1]АмрНикол!G60,[1]ПКгоСав!G57)</f>
        <v>2</v>
      </c>
    </row>
    <row r="65" spans="1:4" ht="31.5" customHeight="1" thickBot="1" x14ac:dyDescent="0.3">
      <c r="A65" s="188" t="s">
        <v>68</v>
      </c>
      <c r="B65" s="189"/>
      <c r="C65" s="190"/>
      <c r="D65" s="7">
        <f>SUM(D63:D64)</f>
        <v>3</v>
      </c>
    </row>
    <row r="66" spans="1:4" ht="60.75" thickBot="1" x14ac:dyDescent="0.3">
      <c r="A66" s="8">
        <v>55</v>
      </c>
      <c r="B66" s="9" t="s">
        <v>69</v>
      </c>
      <c r="C66" s="10" t="s">
        <v>70</v>
      </c>
      <c r="D66" s="2">
        <f>SUM([1]ПКгоСав!G59,[1]ПКгоП!G59,[1]ПКгоО!G59,[1]ЕмрЕ!G59,[1]ЕмрТер!G61,[1]ЕмрНик!G61,[1]ЕмрВул!G61,[1]ЕмрПио!G61,[1]ЕмрНаг!G61,[1]ЕмрКор!G61,[1]ЕмрРаз!G61,[1]ЕмрСок!G61,[1]ЕмрЛес!G61,[1]ЗАТОВ!G62,[1]МмрМ!G62,[1]УКмрУК!G62,[1]УКмрКлюч!G61,[1]УКмрКоз!G62,[1]БмрЭ!G62,[1]УБмрУБ!G62,[1]УБмрАп!G61,[1]УБмрОкт!G61,[1]УБмрОз!G61,[1]ТмрТиг!G61,[1]ПмрКам!G61,[1]Палана!G61,[1]КмрОсс!G61,[1]ОмрТил!G61,[1]СмрСоб!G61,[1]АмрНикол!G61)</f>
        <v>1</v>
      </c>
    </row>
    <row r="67" spans="1:4" ht="27.75" customHeight="1" thickBot="1" x14ac:dyDescent="0.3">
      <c r="A67" s="197" t="s">
        <v>70</v>
      </c>
      <c r="B67" s="198"/>
      <c r="C67" s="198"/>
      <c r="D67" s="27">
        <f>SUM(D66)</f>
        <v>1</v>
      </c>
    </row>
    <row r="68" spans="1:4" ht="90.75" thickBot="1" x14ac:dyDescent="0.3">
      <c r="A68" s="28">
        <v>56</v>
      </c>
      <c r="B68" s="29" t="s">
        <v>71</v>
      </c>
      <c r="C68" s="30" t="s">
        <v>72</v>
      </c>
      <c r="D68" s="28">
        <f>SUM([1]ПКгоП!G60,[1]ПКгоО!G60,[1]ЕмрЕ!G60,[1]ЕмрТер!G62,[1]ЕмрНик!G62,[1]ЕмрВул!G62,[1]ЕмрПио!G62,[1]ЕмрНаг!G62,[1]ЕмрРаз!G62,[1]ЕмрКор!G62,[1]ЕмрЛес!G62,[1]ЕмрСок!G62,[1]ЗАТОВ!G63,[1]МмрМ!G63,[1]УКмрУК!G63,[1]УКмрКлюч!G62,[1]УКмрКоз!G63,[1]БмрЭ!G63,[1]УБмрУБ!G63,[1]УБмрАп!G62,[1]УБмрОкт!G62,[1]УБмрОз!G62,[1]ТмрТиг!G62,[1]Палана!G62,[1]ПмрКам!G62,[1]КмрОсс!G62,[1]ОмрТил!G62,[1]СмрСоб!G62,[1]АмрНикол!G62,[1]ПКгоСав!G60)</f>
        <v>8</v>
      </c>
    </row>
    <row r="69" spans="1:4" ht="39.75" customHeight="1" thickBot="1" x14ac:dyDescent="0.3">
      <c r="A69" s="188" t="s">
        <v>73</v>
      </c>
      <c r="B69" s="189"/>
      <c r="C69" s="190"/>
      <c r="D69" s="31">
        <f>SUM(D68)</f>
        <v>8</v>
      </c>
    </row>
    <row r="70" spans="1:4" ht="30.75" thickBot="1" x14ac:dyDescent="0.3">
      <c r="A70" s="28">
        <v>57</v>
      </c>
      <c r="B70" s="32" t="s">
        <v>74</v>
      </c>
      <c r="C70" s="30" t="s">
        <v>75</v>
      </c>
      <c r="D70" s="28">
        <f>SUM([1]ПКгоП!G61,[1]ПКгоО!G61,[1]ЕмрЕ!G61,[1]ЕмрТер!G63,[1]ЕмрНик!G63,[1]ЕмрВул!G63,[1]ЕмрПио!G63,[1]ЕмрНаг!G63,[1]ЕмрРаз!G63,[1]ЕмрКор!G63,[1]ЕмрЛес!G63,[1]ЕмрСок!G63,[1]ЗАТОВ!G64,[1]МмрМ!G64,[1]УКмрУК!G64,[1]УКмрКлюч!G63,[1]УКмрКоз!G64,[1]БмрЭ!G64,[1]УБмрУБ!G64,[1]УБмрАп!G63,[1]УБмрОкт!G63,[1]УБмрОз!G63,[1]ТмрТиг!G63,[1]Палана!G63,[1]ПмрКам!G63,[1]КмрОсс!G63,[1]ОмрТил!G63,[1]СмрСоб!G63,[1]АмрНикол!G63,[1]ПКгоСав!G61)</f>
        <v>18</v>
      </c>
    </row>
    <row r="71" spans="1:4" ht="31.5" customHeight="1" thickBot="1" x14ac:dyDescent="0.3">
      <c r="A71" s="188" t="s">
        <v>76</v>
      </c>
      <c r="B71" s="189"/>
      <c r="C71" s="190"/>
      <c r="D71" s="7">
        <f>SUM(D70)</f>
        <v>18</v>
      </c>
    </row>
    <row r="72" spans="1:4" ht="60" x14ac:dyDescent="0.25">
      <c r="A72" s="2">
        <v>58</v>
      </c>
      <c r="B72" s="3" t="s">
        <v>77</v>
      </c>
      <c r="C72" s="4" t="s">
        <v>78</v>
      </c>
      <c r="D72" s="2">
        <f>SUM([1]ПКгоП!G65,[1]ПКгоО!G65,[1]ЕмрЕ!G66,[1]ЗАТОВ!G68,[1]МмрМ!G68,[1]УКмрУК!G68,[1]УКмрКлюч!G68,[1]УКмрКоз!G68,[1]БмрЭ!G68,[1]УБмрУБ!G68,[1]УБмрАп!G67,[1]УБмрОкт!G67,[1]УБмрОз!G67,[1]Палана!G67,[1]СмрСоб!G67,[1]ТмрТиг!G67,[1]ЕмрРаз!G67,[1]ЕмрКор!G67,[1]ЕмрНаг!G67,[1]ЕмрНик!G67,[1]ПмрКам!G67,[1]КмрОсс!G67,[1]ОмрТил!G67,[1]ЕмрТер!G67,[1]ЕмрВул!G67,[1]ЕмрСок!G67,[1]АмрНикол!G67,[1]ЕмрПио!G67,[1]ЕмрЛес!G67,[1]ПКгоСав!G65)</f>
        <v>5037</v>
      </c>
    </row>
    <row r="73" spans="1:4" ht="45.75" thickBot="1" x14ac:dyDescent="0.3">
      <c r="A73" s="2">
        <v>59</v>
      </c>
      <c r="B73" s="3" t="s">
        <v>79</v>
      </c>
      <c r="C73" s="4" t="s">
        <v>80</v>
      </c>
      <c r="D73" s="2">
        <f>SUM([1]ПКгоП!G66,[1]ПКгоО!G66,[1]ЕмрЕ!G67,[1]ЗАТОВ!G69,[1]МмрМ!G69,[1]УКмрУК!G69,[1]УКмрКлюч!G69,[1]УКмрКоз!G69,[1]БмрЭ!G69,[1]УБмрУБ!G69,[1]УБмрАп!G68,[1]УБмрОкт!G68,[1]УБмрОз!G68,[1]Палана!G68,[1]СмрСоб!G68,[1]ТмрТиг!G68,[1]ЕмрРаз!G68,[1]ЕмрКор!G68,[1]ЕмрНаг!G68,[1]ЕмрНик!G68,[1]ПмрКам!G68,[1]КмрОсс!G68,[1]ОмрТил!G68,[1]ЕмрТер!G68,[1]ЕмрВул!G68,[1]ЕмрСок!G68,[1]АмрНикол!G68,[1]ЕмрПио!G68,[1]ЕмрЛес!G68,[1]ПКгоСав!G66)</f>
        <v>13733</v>
      </c>
    </row>
    <row r="74" spans="1:4" ht="58.5" customHeight="1" thickBot="1" x14ac:dyDescent="0.3">
      <c r="A74" s="188" t="s">
        <v>81</v>
      </c>
      <c r="B74" s="189"/>
      <c r="C74" s="190"/>
      <c r="D74" s="7">
        <f>SUM(D72:D73)</f>
        <v>18770</v>
      </c>
    </row>
    <row r="75" spans="1:4" ht="77.25" customHeight="1" thickBot="1" x14ac:dyDescent="0.3">
      <c r="A75" s="191" t="s">
        <v>82</v>
      </c>
      <c r="B75" s="192"/>
      <c r="C75" s="193"/>
      <c r="D75" s="33">
        <f>SUM(D74,D71,D69,D65,D62,D52,D38,D19,D67,)</f>
        <v>48718</v>
      </c>
    </row>
    <row r="76" spans="1:4" ht="58.5" customHeight="1" x14ac:dyDescent="0.25">
      <c r="A76" s="34">
        <v>60</v>
      </c>
      <c r="B76" s="35" t="s">
        <v>83</v>
      </c>
      <c r="C76" s="36" t="s">
        <v>84</v>
      </c>
      <c r="D76" s="37">
        <f>SUM([1]ПКгоСав!G360,[1]ПКгоП!G360,[1]ПКгоО!G385,[1]ЕмрЕ!G369,[1]ЗАТОВ!G382)</f>
        <v>0</v>
      </c>
    </row>
    <row r="77" spans="1:4" ht="58.5" customHeight="1" x14ac:dyDescent="0.25">
      <c r="A77" s="38">
        <v>61</v>
      </c>
      <c r="B77" s="35" t="s">
        <v>85</v>
      </c>
      <c r="C77" s="39" t="s">
        <v>84</v>
      </c>
      <c r="D77" s="37">
        <f>SUM([1]ПКгоСав!G361,[1]ПКгоП!G361,[1]ПКгоО!G386,[1]ЕмрЕ!G370,[1]ЗАТОВ!G383)</f>
        <v>0</v>
      </c>
    </row>
    <row r="78" spans="1:4" ht="58.5" customHeight="1" x14ac:dyDescent="0.25">
      <c r="A78" s="34">
        <v>62</v>
      </c>
      <c r="B78" s="35" t="s">
        <v>86</v>
      </c>
      <c r="C78" s="40" t="s">
        <v>84</v>
      </c>
      <c r="D78" s="37">
        <f>SUM([1]ПКгоСав!G362,[1]ПКгоП!G362,[1]ПКгоО!G387,[1]ЕмрЕ!G371,[1]ЗАТОВ!G384)</f>
        <v>1</v>
      </c>
    </row>
    <row r="79" spans="1:4" ht="58.5" customHeight="1" x14ac:dyDescent="0.25">
      <c r="A79" s="38">
        <v>63</v>
      </c>
      <c r="B79" s="35" t="s">
        <v>87</v>
      </c>
      <c r="C79" s="41" t="s">
        <v>84</v>
      </c>
      <c r="D79" s="37">
        <f>SUM([1]ПКгоСав!G363,[1]ПКгоП!G363,[1]ПКгоО!G388,[1]ЕмрЕ!G372,[1]ЗАТОВ!G385)</f>
        <v>0</v>
      </c>
    </row>
    <row r="80" spans="1:4" ht="58.5" customHeight="1" x14ac:dyDescent="0.25">
      <c r="A80" s="34">
        <v>64</v>
      </c>
      <c r="B80" s="35" t="s">
        <v>88</v>
      </c>
      <c r="C80" s="41" t="s">
        <v>84</v>
      </c>
      <c r="D80" s="37">
        <f>SUM([1]ПКгоСав!G364,[1]ПКгоП!G364,[1]ПКгоО!G389,[1]ЕмрЕ!G373,[1]ЗАТОВ!G386)</f>
        <v>0</v>
      </c>
    </row>
    <row r="81" spans="1:4" ht="58.5" customHeight="1" thickBot="1" x14ac:dyDescent="0.3">
      <c r="A81" s="38">
        <v>65</v>
      </c>
      <c r="B81" s="42" t="s">
        <v>89</v>
      </c>
      <c r="C81" s="41" t="s">
        <v>84</v>
      </c>
      <c r="D81" s="37">
        <f>SUM([1]ПКгоСав!G365,[1]ПКгоП!G365,[1]ПКгоО!G390,[1]ЕмрЕ!G374,[1]ЗАТОВ!G387)</f>
        <v>0</v>
      </c>
    </row>
    <row r="82" spans="1:4" ht="58.5" customHeight="1" thickBot="1" x14ac:dyDescent="0.3">
      <c r="A82" s="180" t="s">
        <v>90</v>
      </c>
      <c r="B82" s="181"/>
      <c r="C82" s="194"/>
      <c r="D82" s="43">
        <f>SUM(D76:D81)</f>
        <v>1</v>
      </c>
    </row>
    <row r="83" spans="1:4" ht="58.5" customHeight="1" x14ac:dyDescent="0.25">
      <c r="A83" s="205">
        <v>66</v>
      </c>
      <c r="B83" s="195" t="s">
        <v>91</v>
      </c>
      <c r="C83" s="195"/>
      <c r="D83" s="44">
        <f>SUM([1]ПКгоСав!G426,[1]ПКгоП!G425,[1]ПКгоО!G425,[1]ЕмрЕ!G423,[1]ЕмрТер!G418,[1]ЕмрНик!G418,[1]ЕмрВул!G418,[1]ЕмрПио!G418,[1]ЕмрНаг!G418,[1]ЕмрКор!G419,[1]ЕмрРаз!G419,[1]ЕмрСок!G418,[1]ЕмрЛес!G418,[1]ЗАТОВ!G425,[1]МмрМ!G416,[1]УКмрУК!G417,[1]УКмрКлюч!G416,[1]УКмрКоз!G416,[1]БмрЭ!G416,[1]УБмрУБ!G418,[1]УБмрАп!G418,[1]УБмрОкт!G418,[1]УБмрОз!G416,[1]ТмрТиг!G433,[1]ПмрКам!G416,[1]Палана!G416,[1]КмрОсс!G418,[1]ОмрТил!G424,[1]СмрСоб!G416,[1]АмрНикол!G415)</f>
        <v>3971</v>
      </c>
    </row>
    <row r="84" spans="1:4" ht="58.5" customHeight="1" x14ac:dyDescent="0.25">
      <c r="A84" s="206">
        <v>67</v>
      </c>
      <c r="B84" s="196" t="s">
        <v>92</v>
      </c>
      <c r="C84" s="196"/>
      <c r="D84" s="44">
        <f>SUM([1]ПКгоСав!G427,[1]ПКгоП!G426,[1]ПКгоО!G426,[1]ЕмрЕ!G424,[1]ЕмрТер!G419,[1]ЕмрНик!G419,[1]ЕмрВул!G419,[1]ЕмрПио!G419,[1]ЕмрНаг!G419,[1]ЕмрКор!G420,[1]ЕмрРаз!G420,[1]ЕмрСок!G419,[1]ЕмрЛес!G419,[1]ЗАТОВ!G426,[1]МмрМ!G417,[1]УКмрУК!G418,[1]УКмрКлюч!G417,[1]УКмрКоз!G417,[1]БмрЭ!G417,[1]УБмрУБ!G419,[1]УБмрАп!G419,[1]УБмрОкт!G419,[1]УБмрОз!G417,[1]ТмрТиг!G434,[1]ПмрКам!G417,[1]Палана!G417,[1]КмрОсс!G419,[1]ОмрТил!G425,[1]СмрСоб!G417,[1]АмрНикол!G416)</f>
        <v>945</v>
      </c>
    </row>
    <row r="85" spans="1:4" ht="58.5" customHeight="1" thickBot="1" x14ac:dyDescent="0.3">
      <c r="A85" s="207">
        <v>68</v>
      </c>
      <c r="B85" s="176" t="s">
        <v>93</v>
      </c>
      <c r="C85" s="176"/>
      <c r="D85" s="44">
        <f>SUM([1]ПКгоСав!G428,[1]ПКгоП!G427,[1]ПКгоО!G427,[1]ЕмрЕ!G425,[1]ЕмрТер!G420,[1]ЕмрНик!G420,[1]ЕмрВул!G420,[1]ЕмрПио!G420,[1]ЕмрНаг!G420,[1]ЕмрКор!G421,[1]ЕмрРаз!G421,[1]ЕмрСок!G420,[1]ЕмрЛес!G420,[1]ЗАТОВ!G427,[1]МмрМ!G418,[1]УКмрУК!G419,[1]УКмрКлюч!G418,[1]УКмрКоз!G418,[1]БмрЭ!G418,[1]УБмрУБ!G420,[1]УБмрАп!G420,[1]УБмрОкт!G420,[1]УБмрОз!G418,[1]ТмрТиг!G435,[1]ПмрКам!G418,[1]Палана!G418,[1]КмрОсс!G420,[1]ОмрТил!G426,[1]СмрСоб!G418,[1]АмрНикол!G417)</f>
        <v>1682</v>
      </c>
    </row>
    <row r="86" spans="1:4" ht="58.5" customHeight="1" thickBot="1" x14ac:dyDescent="0.3">
      <c r="A86" s="177" t="s">
        <v>94</v>
      </c>
      <c r="B86" s="178"/>
      <c r="C86" s="179"/>
      <c r="D86" s="43">
        <f>SUM(D83:D85)</f>
        <v>6598</v>
      </c>
    </row>
    <row r="87" spans="1:4" ht="58.5" customHeight="1" x14ac:dyDescent="0.25">
      <c r="A87" s="205">
        <v>69</v>
      </c>
      <c r="B87" s="45" t="s">
        <v>95</v>
      </c>
      <c r="C87" s="45" t="s">
        <v>96</v>
      </c>
      <c r="D87" s="44">
        <f>SUM([1]ПКгоСав!G402,[1]ПКгоП!G402,[1]ПКгоО!G403)</f>
        <v>0</v>
      </c>
    </row>
    <row r="88" spans="1:4" ht="58.5" customHeight="1" thickBot="1" x14ac:dyDescent="0.3">
      <c r="A88" s="207">
        <v>70</v>
      </c>
      <c r="B88" s="46" t="s">
        <v>97</v>
      </c>
      <c r="C88" s="46" t="s">
        <v>96</v>
      </c>
      <c r="D88" s="44">
        <f>SUM([1]ПКгоСав!G403,[1]ПКгоП!G403,[1]ПКгоО!G404)</f>
        <v>0</v>
      </c>
    </row>
    <row r="89" spans="1:4" ht="58.5" customHeight="1" thickBot="1" x14ac:dyDescent="0.3">
      <c r="A89" s="180" t="s">
        <v>98</v>
      </c>
      <c r="B89" s="181"/>
      <c r="C89" s="182"/>
      <c r="D89" s="47">
        <f>SUM(D87:D88)</f>
        <v>0</v>
      </c>
    </row>
    <row r="90" spans="1:4" ht="58.5" customHeight="1" thickBot="1" x14ac:dyDescent="0.3">
      <c r="A90" s="48"/>
      <c r="B90" s="49" t="s">
        <v>99</v>
      </c>
      <c r="C90" s="50" t="s">
        <v>100</v>
      </c>
      <c r="D90" s="51">
        <f>SUM([1]ПКгоСав!G413,[1]ПКгоП!G413,[1]ПКгоО!G413,[1]ЕмрЕ!G411,[1]ЕмрТер!G406,[1]ЕмрНик!G406,[1]ЕмрВул!G406,[1]ЕмрПио!G406,[1]ЕмрНаг!G406,[1]ЕмрКор!G407,[1]ЕмрРаз!G407,[1]ЕмрСок!G406,[1]ЕмрЛес!G406,[1]ЗАТОВ!G413,[1]МмрМ!G404,[1]УКмрУК!G405,[1]УКмрКлюч!G404,[1]УКмрКоз!G404,[1]БмрЭ!G404,[1]УБмрАп!G405,[1]УБмрОкт!G405,[1]УБмрОз!G403,[1]СмрСоб!G404,[1]ТмрТиг!G421,[1]Палана!G404,[1]ПмрКам!G404,[1]КмрОсс!G406,[1]ОмрТил!G412,[1]АмрНикол!G403)</f>
        <v>8</v>
      </c>
    </row>
    <row r="91" spans="1:4" ht="58.5" customHeight="1" thickBot="1" x14ac:dyDescent="0.3">
      <c r="A91" s="52"/>
      <c r="B91" s="180" t="s">
        <v>101</v>
      </c>
      <c r="C91" s="181"/>
      <c r="D91" s="53">
        <f>SUM(D90)</f>
        <v>8</v>
      </c>
    </row>
    <row r="92" spans="1:4" ht="58.5" customHeight="1" thickBot="1" x14ac:dyDescent="0.3">
      <c r="A92" s="54"/>
      <c r="B92" s="183" t="s">
        <v>102</v>
      </c>
      <c r="C92" s="184"/>
      <c r="D92" s="55">
        <f>SUM(D82,D86,D89,)</f>
        <v>6599</v>
      </c>
    </row>
    <row r="93" spans="1:4" ht="60" x14ac:dyDescent="0.25">
      <c r="A93" s="56">
        <v>71</v>
      </c>
      <c r="B93" s="57" t="s">
        <v>103</v>
      </c>
      <c r="C93" s="58" t="s">
        <v>104</v>
      </c>
      <c r="D93" s="56">
        <f>SUM([1]ПКгоП!G67,[1]ПКгоО!G67,[1]ЕмрТер!G69,[1]ЕмрНик!G69,[1]ЕмрВул!G69,[1]ЕмрПио!G69,[1]ЕмрНаг!G69,[1]ЕмрРаз!G69,[1]ЕмрКор!G69,[1]ЕмрЛес!G69,[1]ЕмрСок!G69,[1]ЗАТОВ!G70,[1]УКмрУК!G70,[1]БмрЭ!G70,[1]УБмрУБ!G70,[1]СмрСоб!G69,[1]АмрНикол!G69,[1]Палана!G69,[1]ТмрТиг!G69,[1]КмрОсс!G69,[1]ПмрКам!G69,[1]ОмрТил!G69,[1]УКмрКлюч!G70,[1]УКмрКоз!G70,[1]УБмрАп!G69,[1]УБмрОкт!G69,[1]УБмрОз!G69,[1]ПКгоСав!G67,[1]ЕмрЕ!G68,[1]МмрМ!G70)</f>
        <v>0</v>
      </c>
    </row>
    <row r="94" spans="1:4" ht="30" x14ac:dyDescent="0.25">
      <c r="A94" s="59">
        <v>72</v>
      </c>
      <c r="B94" s="60" t="s">
        <v>105</v>
      </c>
      <c r="C94" s="61" t="s">
        <v>104</v>
      </c>
      <c r="D94" s="56">
        <f>SUM([1]ПКгоП!G68,[1]ПКгоО!G68,[1]ЕмрТер!G70,[1]ЕмрНик!G70,[1]ЕмрВул!G70,[1]ЕмрПио!G70,[1]ЕмрНаг!G70,[1]ЕмрРаз!G70,[1]ЕмрКор!G70,[1]ЕмрЛес!G70,[1]ЕмрСок!G70,[1]ЗАТОВ!G71,[1]УКмрУК!G71,[1]БмрЭ!G71,[1]УБмрУБ!G71,[1]СмрСоб!G70,[1]АмрНикол!G70,[1]Палана!G70,[1]ТмрТиг!G70,[1]КмрОсс!G70,[1]ПмрКам!G70,[1]ОмрТил!G70,[1]УКмрКлюч!G71,[1]УКмрКоз!G71,[1]УБмрАп!G70,[1]УБмрОкт!G70,[1]УБмрОз!G70,[1]ПКгоСав!G68,[1]ЕмрЕ!G69,[1]МмрМ!G71)</f>
        <v>462</v>
      </c>
    </row>
    <row r="95" spans="1:4" ht="90" x14ac:dyDescent="0.25">
      <c r="A95" s="56">
        <v>73</v>
      </c>
      <c r="B95" s="60" t="s">
        <v>106</v>
      </c>
      <c r="C95" s="61" t="s">
        <v>104</v>
      </c>
      <c r="D95" s="56">
        <f>SUM([1]ПКгоП!G69,[1]ПКгоО!G69,[1]ЕмрТер!G71,[1]ЕмрНик!G71,[1]ЕмрВул!G71,[1]ЕмрПио!G71,[1]ЕмрНаг!G71,[1]ЕмрРаз!G71,[1]ЕмрКор!G71,[1]ЕмрЛес!G71,[1]ЕмрСок!G71,[1]ЗАТОВ!G72,[1]УКмрУК!G72,[1]БмрЭ!G72,[1]УБмрУБ!G72,[1]СмрСоб!G71,[1]АмрНикол!G71,[1]Палана!G71,[1]ТмрТиг!G71,[1]КмрОсс!G71,[1]ПмрКам!G71,[1]ОмрТил!G71,[1]УКмрКлюч!G72,[1]УКмрКоз!G72,[1]УБмрАп!G71,[1]УБмрОкт!G71,[1]УБмрОз!G71,[1]ПКгоСав!G69,[1]ЕмрЕ!G70,[1]МмрМ!G72)</f>
        <v>2</v>
      </c>
    </row>
    <row r="96" spans="1:4" ht="45" x14ac:dyDescent="0.25">
      <c r="A96" s="59">
        <v>74</v>
      </c>
      <c r="B96" s="60" t="s">
        <v>107</v>
      </c>
      <c r="C96" s="61" t="s">
        <v>104</v>
      </c>
      <c r="D96" s="56">
        <f>SUM([1]ПКгоП!G70,[1]ПКгоО!G70,[1]ЕмрТер!G72,[1]ЕмрНик!G72,[1]ЕмрВул!G72,[1]ЕмрПио!G72,[1]ЕмрНаг!G72,[1]ЕмрРаз!G72,[1]ЕмрКор!G72,[1]ЕмрЛес!G72,[1]ЕмрСок!G72,[1]ЗАТОВ!G73,[1]УКмрУК!G73,[1]БмрЭ!G73,[1]УБмрУБ!G73,[1]СмрСоб!G72,[1]АмрНикол!G72,[1]Палана!G72,[1]ТмрТиг!G72,[1]КмрОсс!G72,[1]ПмрКам!G72,[1]ОмрТил!G72,[1]УКмрКлюч!G73,[1]УКмрКоз!G73,[1]УБмрАп!G72,[1]УБмрОкт!G72,[1]УБмрОз!G72,[1]ПКгоСав!G70,[1]ЕмрЕ!G71,[1]МмрМ!G73)</f>
        <v>4</v>
      </c>
    </row>
    <row r="97" spans="1:4" ht="60" x14ac:dyDescent="0.25">
      <c r="A97" s="56">
        <v>75</v>
      </c>
      <c r="B97" s="60" t="s">
        <v>108</v>
      </c>
      <c r="C97" s="61" t="s">
        <v>104</v>
      </c>
      <c r="D97" s="56">
        <f>SUM([1]ПКгоП!G71,[1]ПКгоО!G71,[1]ЕмрТер!G73,[1]ЕмрНик!G73,[1]ЕмрВул!G73,[1]ЕмрПио!G73,[1]ЕмрНаг!G73,[1]ЕмрРаз!G73,[1]ЕмрКор!G73,[1]ЕмрЛес!G73,[1]ЕмрСок!G73,[1]ЗАТОВ!G74,[1]УКмрУК!G74,[1]БмрЭ!G74,[1]УБмрУБ!G74,[1]СмрСоб!G73,[1]АмрНикол!G73,[1]Палана!G73,[1]ТмрТиг!G73,[1]КмрОсс!G73,[1]ПмрКам!G73,[1]ОмрТил!G73,[1]УКмрКлюч!G74,[1]УКмрКоз!G74,[1]УБмрАп!G73,[1]УБмрОкт!G73,[1]УБмрОз!G73,[1]ПКгоСав!G71,[1]ЕмрЕ!G72,[1]МмрМ!G74)</f>
        <v>176</v>
      </c>
    </row>
    <row r="98" spans="1:4" ht="30" x14ac:dyDescent="0.25">
      <c r="A98" s="59">
        <v>76</v>
      </c>
      <c r="B98" s="60" t="s">
        <v>109</v>
      </c>
      <c r="C98" s="61" t="s">
        <v>104</v>
      </c>
      <c r="D98" s="56">
        <f>SUM([1]ПКгоП!G72,[1]ПКгоО!G72,[1]ЕмрТер!G74,[1]ЕмрНик!G74,[1]ЕмрВул!G74,[1]ЕмрПио!G74,[1]ЕмрНаг!G74,[1]ЕмрРаз!G74,[1]ЕмрКор!G74,[1]ЕмрЛес!G74,[1]ЕмрСок!G74,[1]ЗАТОВ!G75,[1]УКмрУК!G75,[1]БмрЭ!G75,[1]УБмрУБ!G75,[1]СмрСоб!G74,[1]АмрНикол!G74,[1]Палана!G74,[1]ТмрТиг!G74,[1]КмрОсс!G74,[1]ПмрКам!G74,[1]ОмрТил!G74,[1]УКмрКлюч!G75,[1]УКмрКоз!G75,[1]УБмрАп!G74,[1]УБмрОкт!G74,[1]УБмрОз!G74,[1]ПКгоСав!G72,[1]ЕмрЕ!G73,[1]МмрМ!G75)</f>
        <v>0</v>
      </c>
    </row>
    <row r="99" spans="1:4" ht="30" x14ac:dyDescent="0.25">
      <c r="A99" s="56">
        <v>77</v>
      </c>
      <c r="B99" s="60" t="s">
        <v>110</v>
      </c>
      <c r="C99" s="61" t="s">
        <v>104</v>
      </c>
      <c r="D99" s="56">
        <f>SUM([1]ПКгоП!G73,[1]ПКгоО!G73,[1]ЕмрТер!G75,[1]ЕмрНик!G75,[1]ЕмрВул!G75,[1]ЕмрПио!G75,[1]ЕмрНаг!G75,[1]ЕмрРаз!G75,[1]ЕмрКор!G75,[1]ЕмрЛес!G75,[1]ЕмрСок!G75,[1]ЗАТОВ!G76,[1]УКмрУК!G76,[1]БмрЭ!G76,[1]УБмрУБ!G76,[1]СмрСоб!G75,[1]АмрНикол!G75,[1]Палана!G75,[1]ТмрТиг!G75,[1]КмрОсс!G75,[1]ПмрКам!G75,[1]ОмрТил!G75,[1]УКмрКлюч!G76,[1]УКмрКоз!G76,[1]УБмрАп!G75,[1]УБмрОкт!G75,[1]УБмрОз!G75,[1]ПКгоСав!G73,[1]ЕмрЕ!G74,[1]МмрМ!G76)</f>
        <v>2302</v>
      </c>
    </row>
    <row r="100" spans="1:4" ht="45" x14ac:dyDescent="0.25">
      <c r="A100" s="59">
        <v>78</v>
      </c>
      <c r="B100" s="60" t="s">
        <v>111</v>
      </c>
      <c r="C100" s="61" t="s">
        <v>104</v>
      </c>
      <c r="D100" s="56">
        <f>SUM([1]ПКгоП!G74,[1]ПКгоО!G74,[1]ЕмрТер!G76,[1]ЕмрНик!G76,[1]ЕмрВул!G76,[1]ЕмрПио!G76,[1]ЕмрНаг!G76,[1]ЕмрРаз!G76,[1]ЕмрКор!G76,[1]ЕмрЛес!G76,[1]ЕмрСок!G76,[1]ЗАТОВ!G77,[1]УКмрУК!G77,[1]БмрЭ!G77,[1]УБмрУБ!G77,[1]СмрСоб!G76,[1]АмрНикол!G76,[1]Палана!G76,[1]ТмрТиг!G76,[1]КмрОсс!G76,[1]ПмрКам!G76,[1]ОмрТил!G76,[1]УКмрКлюч!G77,[1]УКмрКоз!G77,[1]УБмрАп!G76,[1]УБмрОкт!G76,[1]УБмрОз!G76,[1]ПКгоСав!G74,[1]ЕмрЕ!G75,[1]МмрМ!G77)</f>
        <v>1</v>
      </c>
    </row>
    <row r="101" spans="1:4" ht="60" x14ac:dyDescent="0.25">
      <c r="A101" s="56">
        <v>79</v>
      </c>
      <c r="B101" s="60" t="s">
        <v>112</v>
      </c>
      <c r="C101" s="61" t="s">
        <v>104</v>
      </c>
      <c r="D101" s="56">
        <f>SUM([1]ПКгоП!G75,[1]ПКгоО!G75,[1]ЕмрТер!G77,[1]ЕмрНик!G77,[1]ЕмрВул!G77,[1]ЕмрПио!G77,[1]ЕмрНаг!G77,[1]ЕмрРаз!G77,[1]ЕмрКор!G77,[1]ЕмрЛес!G77,[1]ЕмрСок!G77,[1]ЗАТОВ!G78,[1]УКмрУК!G78,[1]БмрЭ!G78,[1]УБмрУБ!G78,[1]СмрСоб!G77,[1]АмрНикол!G77,[1]Палана!G77,[1]ТмрТиг!G77,[1]КмрОсс!G77,[1]ПмрКам!G77,[1]ОмрТил!G77,[1]УКмрКлюч!G78,[1]УКмрКоз!G78,[1]УБмрАп!G77,[1]УБмрОкт!G77,[1]УБмрОз!G77,[1]ПКгоСав!G75,[1]ЕмрЕ!G76,[1]МмрМ!G78)</f>
        <v>554</v>
      </c>
    </row>
    <row r="102" spans="1:4" ht="60" x14ac:dyDescent="0.25">
      <c r="A102" s="59">
        <v>80</v>
      </c>
      <c r="B102" s="60" t="s">
        <v>113</v>
      </c>
      <c r="C102" s="61" t="s">
        <v>104</v>
      </c>
      <c r="D102" s="56">
        <f>SUM([1]ПКгоП!G76,[1]ПКгоО!G76,[1]ЕмрТер!G78,[1]ЕмрНик!G78,[1]ЕмрВул!G78,[1]ЕмрПио!G78,[1]ЕмрНаг!G78,[1]ЕмрРаз!G78,[1]ЕмрКор!G78,[1]ЕмрЛес!G78,[1]ЕмрСок!G78,[1]ЗАТОВ!G79,[1]УКмрУК!G79,[1]БмрЭ!G79,[1]УБмрУБ!G79,[1]СмрСоб!G78,[1]АмрНикол!G78,[1]Палана!G78,[1]ТмрТиг!G78,[1]КмрОсс!G78,[1]ПмрКам!G78,[1]ОмрТил!G78,[1]УКмрКлюч!G79,[1]УКмрКоз!G79,[1]УБмрАп!G78,[1]УБмрОкт!G78,[1]УБмрОз!G78,[1]ПКгоСав!G76,[1]ЕмрЕ!G77,[1]МмрМ!G79)</f>
        <v>2384</v>
      </c>
    </row>
    <row r="103" spans="1:4" ht="45" x14ac:dyDescent="0.25">
      <c r="A103" s="56">
        <v>81</v>
      </c>
      <c r="B103" s="60" t="s">
        <v>114</v>
      </c>
      <c r="C103" s="61" t="s">
        <v>104</v>
      </c>
      <c r="D103" s="56">
        <f>SUM([1]ПКгоП!G77,[1]ПКгоО!G77,[1]ЕмрТер!G79,[1]ЕмрНик!G79,[1]ЕмрВул!G79,[1]ЕмрПио!G79,[1]ЕмрНаг!G79,[1]ЕмрРаз!G79,[1]ЕмрКор!G79,[1]ЕмрЛес!G79,[1]ЕмрСок!G79,[1]ЗАТОВ!G80,[1]УКмрУК!G80,[1]БмрЭ!G80,[1]УБмрУБ!G80,[1]СмрСоб!G79,[1]АмрНикол!G79,[1]Палана!G79,[1]ТмрТиг!G79,[1]КмрОсс!G79,[1]ПмрКам!G79,[1]ОмрТил!G79,[1]УКмрКлюч!G80,[1]УКмрКоз!G80,[1]УБмрАп!G79,[1]УБмрОкт!G79,[1]УБмрОз!G79,[1]ПКгоСав!G77,[1]ЕмрЕ!G78,[1]МмрМ!G80)</f>
        <v>19</v>
      </c>
    </row>
    <row r="104" spans="1:4" ht="30" x14ac:dyDescent="0.25">
      <c r="A104" s="59">
        <v>82</v>
      </c>
      <c r="B104" s="60" t="s">
        <v>115</v>
      </c>
      <c r="C104" s="61" t="s">
        <v>104</v>
      </c>
      <c r="D104" s="56">
        <f>SUM([1]ПКгоП!G78,[1]ПКгоО!G78,[1]ЕмрТер!G80,[1]ЕмрНик!G80,[1]ЕмрВул!G80,[1]ЕмрПио!G80,[1]ЕмрНаг!G80,[1]ЕмрРаз!G80,[1]ЕмрКор!G80,[1]ЕмрЛес!G80,[1]ЕмрСок!G80,[1]ЗАТОВ!G81,[1]УКмрУК!G81,[1]БмрЭ!G81,[1]УБмрУБ!G81,[1]СмрСоб!G80,[1]АмрНикол!G80,[1]Палана!G80,[1]ТмрТиг!G80,[1]КмрОсс!G80,[1]ПмрКам!G80,[1]ОмрТил!G80,[1]УКмрКлюч!G81,[1]УКмрКоз!G81,[1]УБмрАп!G80,[1]УБмрОкт!G80,[1]УБмрОз!G80,[1]ПКгоСав!G78,[1]ЕмрЕ!G79,[1]МмрМ!G81)</f>
        <v>63</v>
      </c>
    </row>
    <row r="105" spans="1:4" ht="45" x14ac:dyDescent="0.25">
      <c r="A105" s="56">
        <v>83</v>
      </c>
      <c r="B105" s="60" t="s">
        <v>116</v>
      </c>
      <c r="C105" s="61" t="s">
        <v>104</v>
      </c>
      <c r="D105" s="56">
        <f>SUM([1]ПКгоП!G79,[1]ПКгоО!G79,[1]ЕмрТер!G81,[1]ЕмрНик!G81,[1]ЕмрВул!G81,[1]ЕмрПио!G81,[1]ЕмрНаг!G81,[1]ЕмрРаз!G81,[1]ЕмрКор!G81,[1]ЕмрЛес!G81,[1]ЕмрСок!G81,[1]ЗАТОВ!G82,[1]УКмрУК!G82,[1]БмрЭ!G82,[1]УБмрУБ!G82,[1]СмрСоб!G81,[1]АмрНикол!G81,[1]Палана!G81,[1]ТмрТиг!G81,[1]КмрОсс!G81,[1]ПмрКам!G81,[1]ОмрТил!G81,[1]УКмрКлюч!G82,[1]УКмрКоз!G82,[1]УБмрАп!G81,[1]УБмрОкт!G81,[1]УБмрОз!G81,[1]ПКгоСав!G79,[1]ЕмрЕ!G80,[1]МмрМ!G82)</f>
        <v>0</v>
      </c>
    </row>
    <row r="106" spans="1:4" ht="45" x14ac:dyDescent="0.25">
      <c r="A106" s="59">
        <v>84</v>
      </c>
      <c r="B106" s="60" t="s">
        <v>117</v>
      </c>
      <c r="C106" s="61" t="s">
        <v>104</v>
      </c>
      <c r="D106" s="56">
        <f>SUM([1]ПКгоП!G80,[1]ПКгоО!G80,[1]ЕмрТер!G82,[1]ЕмрНик!G82,[1]ЕмрВул!G82,[1]ЕмрПио!G82,[1]ЕмрНаг!G82,[1]ЕмрРаз!G82,[1]ЕмрКор!G82,[1]ЕмрЛес!G82,[1]ЕмрСок!G82,[1]ЗАТОВ!G83,[1]УКмрУК!G83,[1]БмрЭ!G83,[1]УБмрУБ!G83,[1]СмрСоб!G82,[1]АмрНикол!G82,[1]Палана!G82,[1]ТмрТиг!G82,[1]КмрОсс!G82,[1]ПмрКам!G82,[1]ОмрТил!G82,[1]УКмрКлюч!G83,[1]УКмрКоз!G83,[1]УБмрАп!G82,[1]УБмрОкт!G82,[1]УБмрОз!G82,[1]ПКгоСав!G80,[1]ЕмрЕ!G81,[1]МмрМ!G83)</f>
        <v>0</v>
      </c>
    </row>
    <row r="107" spans="1:4" ht="45" x14ac:dyDescent="0.25">
      <c r="A107" s="56">
        <v>85</v>
      </c>
      <c r="B107" s="60" t="s">
        <v>118</v>
      </c>
      <c r="C107" s="61" t="s">
        <v>104</v>
      </c>
      <c r="D107" s="56">
        <f>SUM([1]ПКгоП!G81,[1]ПКгоО!G81,[1]ЕмрТер!G83,[1]ЕмрНик!G83,[1]ЕмрВул!G83,[1]ЕмрПио!G83,[1]ЕмрНаг!G83,[1]ЕмрРаз!G83,[1]ЕмрКор!G83,[1]ЕмрЛес!G83,[1]ЕмрСок!G83,[1]ЗАТОВ!G84,[1]УКмрУК!G84,[1]БмрЭ!G84,[1]УБмрУБ!G84,[1]СмрСоб!G83,[1]АмрНикол!G83,[1]Палана!G83,[1]ТмрТиг!G83,[1]КмрОсс!G83,[1]ПмрКам!G83,[1]ОмрТил!G83,[1]УКмрКлюч!G84,[1]УКмрКоз!G84,[1]УБмрАп!G83,[1]УБмрОкт!G83,[1]УБмрОз!G83,[1]ПКгоСав!G81,[1]ЕмрЕ!G82,[1]МмрМ!G84)</f>
        <v>1</v>
      </c>
    </row>
    <row r="108" spans="1:4" ht="45" x14ac:dyDescent="0.25">
      <c r="A108" s="59">
        <v>86</v>
      </c>
      <c r="B108" s="60" t="s">
        <v>119</v>
      </c>
      <c r="C108" s="61" t="s">
        <v>104</v>
      </c>
      <c r="D108" s="56">
        <f>SUM([1]ПКгоП!G82,[1]ПКгоО!G82,[1]ЕмрТер!G84,[1]ЕмрНик!G84,[1]ЕмрВул!G84,[1]ЕмрПио!G84,[1]ЕмрНаг!G84,[1]ЕмрРаз!G84,[1]ЕмрКор!G84,[1]ЕмрЛес!G84,[1]ЕмрСок!G84,[1]ЗАТОВ!G85,[1]УКмрУК!G85,[1]БмрЭ!G85,[1]УБмрУБ!G85,[1]СмрСоб!G84,[1]АмрНикол!G84,[1]Палана!G84,[1]ТмрТиг!G84,[1]КмрОсс!G84,[1]ПмрКам!G84,[1]ОмрТил!G84,[1]УКмрКлюч!G85,[1]УКмрКоз!G85,[1]УБмрАп!G84,[1]УБмрОкт!G84,[1]УБмрОз!G84,[1]ПКгоСав!G82,[1]ЕмрЕ!G83,[1]МмрМ!G85)</f>
        <v>151</v>
      </c>
    </row>
    <row r="109" spans="1:4" ht="45" x14ac:dyDescent="0.25">
      <c r="A109" s="56">
        <v>87</v>
      </c>
      <c r="B109" s="60" t="s">
        <v>120</v>
      </c>
      <c r="C109" s="61" t="s">
        <v>104</v>
      </c>
      <c r="D109" s="56">
        <f>SUM([1]ПКгоП!G83,[1]ПКгоО!G83,[1]ЕмрТер!G85,[1]ЕмрНик!G85,[1]ЕмрВул!G85,[1]ЕмрПио!G85,[1]ЕмрНаг!G85,[1]ЕмрРаз!G85,[1]ЕмрКор!G85,[1]ЕмрЛес!G85,[1]ЕмрСок!G85,[1]ЗАТОВ!G86,[1]УКмрУК!G86,[1]БмрЭ!G86,[1]УБмрУБ!G86,[1]СмрСоб!G85,[1]АмрНикол!G85,[1]Палана!G85,[1]ТмрТиг!G85,[1]КмрОсс!G85,[1]ПмрКам!G85,[1]ОмрТил!G85,[1]УКмрКлюч!G86,[1]УКмрКоз!G86,[1]УБмрАп!G85,[1]УБмрОкт!G85,[1]УБмрОз!G85,[1]ПКгоСав!G83,[1]ЕмрЕ!G84,[1]МмрМ!G86)</f>
        <v>113</v>
      </c>
    </row>
    <row r="110" spans="1:4" ht="45" x14ac:dyDescent="0.25">
      <c r="A110" s="59">
        <v>88</v>
      </c>
      <c r="B110" s="60" t="s">
        <v>121</v>
      </c>
      <c r="C110" s="61" t="s">
        <v>104</v>
      </c>
      <c r="D110" s="56">
        <f>SUM([1]ПКгоП!G84,[1]ПКгоО!G84,[1]ЕмрТер!G86,[1]ЕмрНик!G86,[1]ЕмрВул!G86,[1]ЕмрПио!G86,[1]ЕмрНаг!G86,[1]ЕмрРаз!G86,[1]ЕмрКор!G86,[1]ЕмрЛес!G86,[1]ЕмрСок!G86,[1]ЗАТОВ!G87,[1]УКмрУК!G87,[1]БмрЭ!G87,[1]УБмрУБ!G87,[1]СмрСоб!G86,[1]АмрНикол!G86,[1]Палана!G86,[1]ТмрТиг!G86,[1]КмрОсс!G86,[1]ПмрКам!G86,[1]ОмрТил!G86,[1]УКмрКлюч!G87,[1]УКмрКоз!G87,[1]УБмрАп!G86,[1]УБмрОкт!G86,[1]УБмрОз!G86,[1]ПКгоСав!G84,[1]ЕмрЕ!G85,[1]МмрМ!G87)</f>
        <v>3</v>
      </c>
    </row>
    <row r="111" spans="1:4" ht="30" x14ac:dyDescent="0.25">
      <c r="A111" s="56">
        <v>89</v>
      </c>
      <c r="B111" s="60" t="s">
        <v>122</v>
      </c>
      <c r="C111" s="61" t="s">
        <v>104</v>
      </c>
      <c r="D111" s="56">
        <f>SUM([1]ПКгоП!G85,[1]ПКгоО!G85,[1]ЕмрТер!G87,[1]ЕмрНик!G87,[1]ЕмрВул!G87,[1]ЕмрПио!G87,[1]ЕмрНаг!G87,[1]ЕмрРаз!G87,[1]ЕмрКор!G87,[1]ЕмрЛес!G87,[1]ЕмрСок!G87,[1]ЗАТОВ!G88,[1]УКмрУК!G88,[1]БмрЭ!G88,[1]УБмрУБ!G88,[1]СмрСоб!G87,[1]АмрНикол!G87,[1]Палана!G87,[1]ТмрТиг!G87,[1]КмрОсс!G87,[1]ПмрКам!G87,[1]ОмрТил!G87,[1]УКмрКлюч!G88,[1]УКмрКоз!G88,[1]УБмрАп!G87,[1]УБмрОкт!G87,[1]УБмрОз!G87,[1]ПКгоСав!G85,[1]ЕмрЕ!G86,[1]МмрМ!G88)</f>
        <v>0</v>
      </c>
    </row>
    <row r="112" spans="1:4" ht="60" x14ac:dyDescent="0.25">
      <c r="A112" s="59">
        <v>90</v>
      </c>
      <c r="B112" s="60" t="s">
        <v>123</v>
      </c>
      <c r="C112" s="61" t="s">
        <v>104</v>
      </c>
      <c r="D112" s="56">
        <f>SUM([1]ПКгоП!G86,[1]ПКгоО!G86,[1]ЕмрТер!G88,[1]ЕмрНик!G88,[1]ЕмрВул!G88,[1]ЕмрПио!G88,[1]ЕмрНаг!G88,[1]ЕмрРаз!G88,[1]ЕмрКор!G88,[1]ЕмрЛес!G88,[1]ЕмрСок!G88,[1]ЗАТОВ!G89,[1]УКмрУК!G89,[1]БмрЭ!G89,[1]УБмрУБ!G89,[1]СмрСоб!G88,[1]АмрНикол!G88,[1]Палана!G88,[1]ТмрТиг!G88,[1]КмрОсс!G88,[1]ПмрКам!G88,[1]ОмрТил!G88,[1]УКмрКлюч!G89,[1]УКмрКоз!G89,[1]УБмрАп!G88,[1]УБмрОкт!G88,[1]УБмрОз!G88,[1]ПКгоСав!G86,[1]ЕмрЕ!G87,[1]МмрМ!G89)</f>
        <v>1</v>
      </c>
    </row>
    <row r="113" spans="1:4" ht="45" x14ac:dyDescent="0.25">
      <c r="A113" s="56">
        <v>91</v>
      </c>
      <c r="B113" s="60" t="s">
        <v>124</v>
      </c>
      <c r="C113" s="61" t="s">
        <v>104</v>
      </c>
      <c r="D113" s="56">
        <f>SUM([1]ПКгоП!G87,[1]ПКгоО!G87,[1]ЕмрТер!G89,[1]ЕмрНик!G89,[1]ЕмрВул!G89,[1]ЕмрПио!G89,[1]ЕмрНаг!G89,[1]ЕмрРаз!G89,[1]ЕмрКор!G89,[1]ЕмрЛес!G89,[1]ЕмрСок!G89,[1]ЗАТОВ!G90,[1]УКмрУК!G90,[1]БмрЭ!G90,[1]УБмрУБ!G90,[1]СмрСоб!G89,[1]АмрНикол!G89,[1]Палана!G89,[1]ТмрТиг!G89,[1]КмрОсс!G89,[1]ПмрКам!G89,[1]ОмрТил!G89,[1]УКмрКлюч!G90,[1]УКмрКоз!G90,[1]УБмрАп!G89,[1]УБмрОкт!G89,[1]УБмрОз!G89,[1]ПКгоСав!G87,[1]ЕмрЕ!G88,[1]МмрМ!G90)</f>
        <v>233</v>
      </c>
    </row>
    <row r="114" spans="1:4" ht="30" x14ac:dyDescent="0.25">
      <c r="A114" s="59">
        <v>92</v>
      </c>
      <c r="B114" s="60" t="s">
        <v>125</v>
      </c>
      <c r="C114" s="61" t="s">
        <v>104</v>
      </c>
      <c r="D114" s="56">
        <f>SUM([1]ПКгоП!G88,[1]ПКгоО!G88,[1]ЕмрТер!G90,[1]ЕмрНик!G90,[1]ЕмрВул!G90,[1]ЕмрПио!G90,[1]ЕмрНаг!G90,[1]ЕмрРаз!G90,[1]ЕмрКор!G90,[1]ЕмрЛес!G90,[1]ЕмрСок!G90,[1]ЗАТОВ!G91,[1]УКмрУК!G91,[1]БмрЭ!G91,[1]УБмрУБ!G91,[1]СмрСоб!G90,[1]АмрНикол!G90,[1]Палана!G90,[1]ТмрТиг!G90,[1]КмрОсс!G90,[1]ПмрКам!G90,[1]ОмрТил!G90,[1]УКмрКлюч!G91,[1]УКмрКоз!G91,[1]УБмрАп!G90,[1]УБмрОкт!G90,[1]УБмрОз!G90,[1]ПКгоСав!G88,[1]ЕмрЕ!G89,[1]МмрМ!G91)</f>
        <v>224</v>
      </c>
    </row>
    <row r="115" spans="1:4" ht="30" x14ac:dyDescent="0.25">
      <c r="A115" s="56">
        <v>93</v>
      </c>
      <c r="B115" s="60" t="s">
        <v>126</v>
      </c>
      <c r="C115" s="61" t="s">
        <v>104</v>
      </c>
      <c r="D115" s="56">
        <f>SUM([1]ПКгоП!G89,[1]ПКгоО!G89,[1]ЕмрТер!G91,[1]ЕмрНик!G91,[1]ЕмрВул!G91,[1]ЕмрПио!G91,[1]ЕмрНаг!G91,[1]ЕмрРаз!G91,[1]ЕмрКор!G91,[1]ЕмрЛес!G91,[1]ЕмрСок!G91,[1]ЗАТОВ!G92,[1]УКмрУК!G92,[1]БмрЭ!G92,[1]УБмрУБ!G92,[1]СмрСоб!G91,[1]АмрНикол!G91,[1]Палана!G91,[1]ТмрТиг!G91,[1]КмрОсс!G91,[1]ПмрКам!G91,[1]ОмрТил!G91,[1]УКмрКлюч!G92,[1]УКмрКоз!G92,[1]УБмрАп!G91,[1]УБмрОкт!G91,[1]УБмрОз!G91,[1]ПКгоСав!G89,[1]ЕмрЕ!G90,[1]МмрМ!G92)</f>
        <v>499</v>
      </c>
    </row>
    <row r="116" spans="1:4" ht="30" x14ac:dyDescent="0.25">
      <c r="A116" s="59">
        <v>94</v>
      </c>
      <c r="B116" s="60" t="s">
        <v>127</v>
      </c>
      <c r="C116" s="61" t="s">
        <v>104</v>
      </c>
      <c r="D116" s="56">
        <f>SUM([1]ПКгоП!G90,[1]ПКгоО!G90,[1]ЕмрТер!G92,[1]ЕмрНик!G92,[1]ЕмрВул!G92,[1]ЕмрПио!G92,[1]ЕмрНаг!G92,[1]ЕмрРаз!G92,[1]ЕмрКор!G92,[1]ЕмрЛес!G92,[1]ЕмрСок!G92,[1]ЗАТОВ!G93,[1]УКмрУК!G93,[1]БмрЭ!G93,[1]УБмрУБ!G93,[1]СмрСоб!G92,[1]АмрНикол!G92,[1]Палана!G92,[1]ТмрТиг!G92,[1]КмрОсс!G92,[1]ПмрКам!G92,[1]ОмрТил!G92,[1]УКмрКлюч!G93,[1]УКмрКоз!G93,[1]УБмрАп!G92,[1]УБмрОкт!G92,[1]УБмрОз!G92,[1]ПКгоСав!G90,[1]ЕмрЕ!G91,[1]МмрМ!G93)</f>
        <v>9</v>
      </c>
    </row>
    <row r="117" spans="1:4" ht="30" x14ac:dyDescent="0.25">
      <c r="A117" s="56">
        <v>95</v>
      </c>
      <c r="B117" s="60" t="s">
        <v>128</v>
      </c>
      <c r="C117" s="61" t="s">
        <v>104</v>
      </c>
      <c r="D117" s="56">
        <f>SUM([1]ПКгоП!G91,[1]ПКгоО!G91,[1]ЕмрТер!G93,[1]ЕмрНик!G93,[1]ЕмрВул!G93,[1]ЕмрПио!G93,[1]ЕмрНаг!G93,[1]ЕмрРаз!G93,[1]ЕмрКор!G93,[1]ЕмрЛес!G93,[1]ЕмрСок!G93,[1]ЗАТОВ!G94,[1]УКмрУК!G94,[1]БмрЭ!G94,[1]УБмрУБ!G94,[1]СмрСоб!G93,[1]АмрНикол!G93,[1]Палана!G93,[1]ТмрТиг!G93,[1]КмрОсс!G93,[1]ПмрКам!G93,[1]ОмрТил!G93,[1]УКмрКлюч!G94,[1]УКмрКоз!G94,[1]УБмрАп!G93,[1]УБмрОкт!G93,[1]УБмрОз!G93,[1]ПКгоСав!G91,[1]ЕмрЕ!G92,[1]МмрМ!G94)</f>
        <v>691</v>
      </c>
    </row>
    <row r="118" spans="1:4" ht="30" x14ac:dyDescent="0.25">
      <c r="A118" s="59">
        <v>96</v>
      </c>
      <c r="B118" s="60" t="s">
        <v>129</v>
      </c>
      <c r="C118" s="61" t="s">
        <v>104</v>
      </c>
      <c r="D118" s="56">
        <f>SUM([1]ПКгоП!G92,[1]ПКгоО!G92,[1]ЕмрТер!G94,[1]ЕмрНик!G94,[1]ЕмрВул!G94,[1]ЕмрПио!G94,[1]ЕмрНаг!G94,[1]ЕмрРаз!G94,[1]ЕмрКор!G94,[1]ЕмрЛес!G94,[1]ЕмрСок!G94,[1]ЗАТОВ!G95,[1]УКмрУК!G95,[1]БмрЭ!G95,[1]УБмрУБ!G95,[1]СмрСоб!G94,[1]АмрНикол!G94,[1]Палана!G94,[1]ТмрТиг!G94,[1]КмрОсс!G94,[1]ПмрКам!G94,[1]ОмрТил!G94,[1]УКмрКлюч!G95,[1]УКмрКоз!G95,[1]УБмрАп!G94,[1]УБмрОкт!G94,[1]УБмрОз!G94,[1]ПКгоСав!G92,[1]ЕмрЕ!G93,[1]МмрМ!G95)</f>
        <v>7</v>
      </c>
    </row>
    <row r="119" spans="1:4" ht="90" x14ac:dyDescent="0.25">
      <c r="A119" s="56">
        <v>97</v>
      </c>
      <c r="B119" s="60" t="s">
        <v>130</v>
      </c>
      <c r="C119" s="61" t="s">
        <v>104</v>
      </c>
      <c r="D119" s="56">
        <f>SUM([1]ПКгоП!G93,[1]ПКгоО!G93,[1]ЕмрТер!G95,[1]ЕмрНик!G95,[1]ЕмрВул!G95,[1]ЕмрПио!G95,[1]ЕмрНаг!G95,[1]ЕмрРаз!G95,[1]ЕмрКор!G95,[1]ЕмрЛес!G95,[1]ЕмрСок!G95,[1]ЗАТОВ!G96,[1]УКмрУК!G96,[1]БмрЭ!G96,[1]УБмрУБ!G96,[1]СмрСоб!G95,[1]АмрНикол!G95,[1]Палана!G95,[1]ТмрТиг!G95,[1]КмрОсс!G95,[1]ПмрКам!G95,[1]ОмрТил!G95,[1]УКмрКлюч!G96,[1]УКмрКоз!G96,[1]УБмрАп!G95,[1]УБмрОкт!G95,[1]УБмрОз!G95,[1]ПКгоСав!G93,[1]ЕмрЕ!G94,[1]МмрМ!G96)</f>
        <v>1</v>
      </c>
    </row>
    <row r="120" spans="1:4" ht="45" x14ac:dyDescent="0.25">
      <c r="A120" s="59">
        <v>98</v>
      </c>
      <c r="B120" s="60" t="s">
        <v>131</v>
      </c>
      <c r="C120" s="61" t="s">
        <v>104</v>
      </c>
      <c r="D120" s="56">
        <f>SUM([1]ПКгоП!G94,[1]ПКгоО!G94,[1]ЕмрТер!G96,[1]ЕмрНик!G96,[1]ЕмрВул!G96,[1]ЕмрПио!G96,[1]ЕмрНаг!G96,[1]ЕмрРаз!G96,[1]ЕмрКор!G96,[1]ЕмрЛес!G96,[1]ЕмрСок!G96,[1]ЗАТОВ!G97,[1]УКмрУК!G97,[1]БмрЭ!G97,[1]УБмрУБ!G97,[1]СмрСоб!G96,[1]АмрНикол!G96,[1]Палана!G96,[1]ТмрТиг!G96,[1]КмрОсс!G96,[1]ПмрКам!G96,[1]ОмрТил!G96,[1]УКмрКлюч!G97,[1]УКмрКоз!G97,[1]УБмрАп!G96,[1]УБмрОкт!G96,[1]УБмрОз!G96,[1]ПКгоСав!G94,[1]ЕмрЕ!G95,[1]МмрМ!G97)</f>
        <v>162</v>
      </c>
    </row>
    <row r="121" spans="1:4" ht="75" x14ac:dyDescent="0.25">
      <c r="A121" s="56">
        <v>99</v>
      </c>
      <c r="B121" s="60" t="s">
        <v>132</v>
      </c>
      <c r="C121" s="61" t="s">
        <v>104</v>
      </c>
      <c r="D121" s="56">
        <f>SUM([1]ПКгоП!G95,[1]ПКгоО!G95,[1]ЕмрТер!G97,[1]ЕмрНик!G97,[1]ЕмрВул!G97,[1]ЕмрПио!G97,[1]ЕмрНаг!G97,[1]ЕмрРаз!G97,[1]ЕмрКор!G97,[1]ЕмрЛес!G97,[1]ЕмрСок!G97,[1]ЗАТОВ!G98,[1]УКмрУК!G98,[1]БмрЭ!G98,[1]УБмрУБ!G98,[1]СмрСоб!G97,[1]АмрНикол!G97,[1]Палана!G97,[1]ТмрТиг!G97,[1]КмрОсс!G97,[1]ПмрКам!G97,[1]ОмрТил!G97,[1]УКмрКлюч!G98,[1]УКмрКоз!G98,[1]УБмрАп!G97,[1]УБмрОкт!G97,[1]УБмрОз!G97,[1]ПКгоСав!G95,[1]ЕмрЕ!G96,[1]МмрМ!G98)</f>
        <v>31</v>
      </c>
    </row>
    <row r="122" spans="1:4" ht="30" x14ac:dyDescent="0.25">
      <c r="A122" s="59">
        <v>100</v>
      </c>
      <c r="B122" s="60" t="s">
        <v>133</v>
      </c>
      <c r="C122" s="61" t="s">
        <v>104</v>
      </c>
      <c r="D122" s="56">
        <f>SUM([1]ПКгоП!G96,[1]ПКгоО!G96,[1]ЕмрТер!G98,[1]ЕмрНик!G98,[1]ЕмрВул!G98,[1]ЕмрПио!G98,[1]ЕмрНаг!G98,[1]ЕмрРаз!G98,[1]ЕмрКор!G98,[1]ЕмрЛес!G98,[1]ЕмрСок!G98,[1]ЗАТОВ!G99,[1]УКмрУК!G99,[1]БмрЭ!G99,[1]УБмрУБ!G99,[1]СмрСоб!G98,[1]АмрНикол!G98,[1]Палана!G98,[1]ТмрТиг!G98,[1]КмрОсс!G98,[1]ПмрКам!G98,[1]ОмрТил!G98,[1]УКмрКлюч!G99,[1]УКмрКоз!G99,[1]УБмрАп!G98,[1]УБмрОкт!G98,[1]УБмрОз!G98,[1]ПКгоСав!G96,[1]ЕмрЕ!G97,[1]МмрМ!G99)</f>
        <v>238</v>
      </c>
    </row>
    <row r="123" spans="1:4" ht="30" x14ac:dyDescent="0.25">
      <c r="A123" s="56">
        <v>101</v>
      </c>
      <c r="B123" s="60" t="s">
        <v>134</v>
      </c>
      <c r="C123" s="61" t="s">
        <v>104</v>
      </c>
      <c r="D123" s="56">
        <f>SUM([1]ПКгоП!G97,[1]ПКгоО!G97,[1]ЕмрТер!G99,[1]ЕмрНик!G99,[1]ЕмрВул!G99,[1]ЕмрПио!G99,[1]ЕмрНаг!G99,[1]ЕмрРаз!G99,[1]ЕмрКор!G99,[1]ЕмрЛес!G99,[1]ЕмрСок!G99,[1]ЗАТОВ!G100,[1]УКмрУК!G100,[1]БмрЭ!G100,[1]УБмрУБ!G100,[1]СмрСоб!G99,[1]АмрНикол!G99,[1]Палана!G99,[1]ТмрТиг!G99,[1]КмрОсс!G99,[1]ПмрКам!G99,[1]ОмрТил!G99,[1]УКмрКлюч!G100,[1]УКмрКоз!G100,[1]УБмрАп!G99,[1]УБмрОкт!G99,[1]УБмрОз!G99,[1]ПКгоСав!G97,[1]ЕмрЕ!G98,[1]МмрМ!G100)</f>
        <v>369</v>
      </c>
    </row>
    <row r="124" spans="1:4" ht="30" x14ac:dyDescent="0.25">
      <c r="A124" s="59">
        <v>102</v>
      </c>
      <c r="B124" s="60" t="s">
        <v>135</v>
      </c>
      <c r="C124" s="61" t="s">
        <v>104</v>
      </c>
      <c r="D124" s="56">
        <f>SUM([1]ПКгоП!G98,[1]ПКгоО!G98,[1]ЕмрТер!G100,[1]ЕмрНик!G100,[1]ЕмрВул!G100,[1]ЕмрПио!G100,[1]ЕмрНаг!G100,[1]ЕмрРаз!G100,[1]ЕмрКор!G100,[1]ЕмрЛес!G100,[1]ЕмрСок!G100,[1]ЗАТОВ!G101,[1]УКмрУК!G101,[1]БмрЭ!G101,[1]УБмрУБ!G101,[1]СмрСоб!G100,[1]АмрНикол!G100,[1]Палана!G100,[1]ТмрТиг!G100,[1]КмрОсс!G100,[1]ПмрКам!G100,[1]ОмрТил!G100,[1]УКмрКлюч!G101,[1]УКмрКоз!G101,[1]УБмрАп!G100,[1]УБмрОкт!G100,[1]УБмрОз!G100,[1]ПКгоСав!G98,[1]ЕмрЕ!G99,[1]МмрМ!G101)</f>
        <v>3429</v>
      </c>
    </row>
    <row r="125" spans="1:4" ht="30" x14ac:dyDescent="0.25">
      <c r="A125" s="56">
        <v>103</v>
      </c>
      <c r="B125" s="60" t="s">
        <v>136</v>
      </c>
      <c r="C125" s="61" t="s">
        <v>104</v>
      </c>
      <c r="D125" s="56">
        <f>SUM([1]ПКгоП!G99,[1]ПКгоО!G99,[1]ЕмрТер!G101,[1]ЕмрНик!G101,[1]ЕмрВул!G101,[1]ЕмрПио!G101,[1]ЕмрНаг!G101,[1]ЕмрРаз!G101,[1]ЕмрКор!G101,[1]ЕмрЛес!G101,[1]ЕмрСок!G101,[1]ЗАТОВ!G102,[1]УКмрУК!G102,[1]БмрЭ!G102,[1]УБмрУБ!G102,[1]СмрСоб!G101,[1]АмрНикол!G101,[1]Палана!G101,[1]ТмрТиг!G101,[1]КмрОсс!G101,[1]ПмрКам!G101,[1]ОмрТил!G101,[1]УКмрКлюч!G102,[1]УКмрКоз!G102,[1]УБмрАп!G101,[1]УБмрОкт!G101,[1]УБмрОз!G101,[1]ПКгоСав!G99,[1]ЕмрЕ!G100,[1]МмрМ!G102)</f>
        <v>2513</v>
      </c>
    </row>
    <row r="126" spans="1:4" ht="45" x14ac:dyDescent="0.25">
      <c r="A126" s="59">
        <v>104</v>
      </c>
      <c r="B126" s="60" t="s">
        <v>137</v>
      </c>
      <c r="C126" s="61" t="s">
        <v>104</v>
      </c>
      <c r="D126" s="56">
        <f>SUM([1]ПКгоП!G100,[1]ПКгоО!G100,[1]ЕмрТер!G102,[1]ЕмрНик!G102,[1]ЕмрВул!G102,[1]ЕмрПио!G102,[1]ЕмрНаг!G102,[1]ЕмрРаз!G102,[1]ЕмрКор!G102,[1]ЕмрЛес!G102,[1]ЕмрСок!G102,[1]ЗАТОВ!G103,[1]УКмрУК!G103,[1]БмрЭ!G103,[1]УБмрУБ!G103,[1]СмрСоб!G102,[1]АмрНикол!G102,[1]Палана!G102,[1]ТмрТиг!G102,[1]КмрОсс!G102,[1]ПмрКам!G102,[1]ОмрТил!G102,[1]УКмрКлюч!G103,[1]УКмрКоз!G103,[1]УБмрАп!G102,[1]УБмрОкт!G102,[1]УБмрОз!G102,[1]ПКгоСав!G100,[1]ЕмрЕ!G101,[1]МмрМ!G103)</f>
        <v>42</v>
      </c>
    </row>
    <row r="127" spans="1:4" ht="45" x14ac:dyDescent="0.25">
      <c r="A127" s="56">
        <v>105</v>
      </c>
      <c r="B127" s="60" t="s">
        <v>138</v>
      </c>
      <c r="C127" s="61" t="s">
        <v>104</v>
      </c>
      <c r="D127" s="56">
        <f>SUM([1]ПКгоП!G101,[1]ПКгоО!G101,[1]ЕмрТер!G103,[1]ЕмрНик!G103,[1]ЕмрВул!G103,[1]ЕмрПио!G103,[1]ЕмрНаг!G103,[1]ЕмрРаз!G103,[1]ЕмрКор!G103,[1]ЕмрЛес!G103,[1]ЕмрСок!G103,[1]ЗАТОВ!G104,[1]УКмрУК!G104,[1]БмрЭ!G104,[1]УБмрУБ!G104,[1]СмрСоб!G103,[1]АмрНикол!G103,[1]Палана!G103,[1]ТмрТиг!G103,[1]КмрОсс!G103,[1]ПмрКам!G103,[1]ОмрТил!G103,[1]УКмрКлюч!G104,[1]УКмрКоз!G104,[1]УБмрАп!G103,[1]УБмрОкт!G103,[1]УБмрОз!G103,[1]ПКгоСав!G101,[1]ЕмрЕ!G102,[1]МмрМ!G104)</f>
        <v>92</v>
      </c>
    </row>
    <row r="128" spans="1:4" ht="45" x14ac:dyDescent="0.25">
      <c r="A128" s="59">
        <v>106</v>
      </c>
      <c r="B128" s="60" t="s">
        <v>139</v>
      </c>
      <c r="C128" s="61" t="s">
        <v>104</v>
      </c>
      <c r="D128" s="56">
        <f>SUM([1]ПКгоП!G102,[1]ПКгоО!G102,[1]ЕмрТер!G104,[1]ЕмрНик!G104,[1]ЕмрВул!G104,[1]ЕмрПио!G104,[1]ЕмрНаг!G104,[1]ЕмрРаз!G104,[1]ЕмрКор!G104,[1]ЕмрЛес!G104,[1]ЕмрСок!G104,[1]ЗАТОВ!G105,[1]УКмрУК!G105,[1]БмрЭ!G105,[1]УБмрУБ!G105,[1]СмрСоб!G104,[1]АмрНикол!G104,[1]Палана!G104,[1]ТмрТиг!G104,[1]КмрОсс!G104,[1]ПмрКам!G104,[1]ОмрТил!G104,[1]УКмрКлюч!G105,[1]УКмрКоз!G105,[1]УБмрАп!G104,[1]УБмрОкт!G104,[1]УБмрОз!G104,[1]ПКгоСав!G102,[1]ЕмрЕ!G103,[1]МмрМ!G105)</f>
        <v>948</v>
      </c>
    </row>
    <row r="129" spans="1:5" ht="105" x14ac:dyDescent="0.25">
      <c r="A129" s="56">
        <v>107</v>
      </c>
      <c r="B129" s="60" t="s">
        <v>140</v>
      </c>
      <c r="C129" s="61" t="s">
        <v>104</v>
      </c>
      <c r="D129" s="56">
        <f>SUM([1]ПКгоП!G103,[1]ПКгоО!G103,[1]ЕмрТер!G105,[1]ЕмрНик!G105,[1]ЕмрВул!G105,[1]ЕмрПио!G105,[1]ЕмрНаг!G105,[1]ЕмрРаз!G105,[1]ЕмрКор!G105,[1]ЕмрЛес!G105,[1]ЕмрСок!G105,[1]ЗАТОВ!G106,[1]УКмрУК!G106,[1]БмрЭ!G106,[1]УБмрУБ!G106,[1]СмрСоб!G105,[1]АмрНикол!G105,[1]Палана!G105,[1]ТмрТиг!G105,[1]КмрОсс!G105,[1]ПмрКам!G105,[1]ОмрТил!G105,[1]УКмрКлюч!G106,[1]УКмрКоз!G106,[1]УБмрАп!G105,[1]УБмрОкт!G105,[1]УБмрОз!G105,[1]ПКгоСав!G103,[1]ЕмрЕ!G104,[1]МмрМ!G106)</f>
        <v>57</v>
      </c>
    </row>
    <row r="130" spans="1:5" ht="60" x14ac:dyDescent="0.25">
      <c r="A130" s="59">
        <v>108</v>
      </c>
      <c r="B130" s="62" t="s">
        <v>141</v>
      </c>
      <c r="C130" s="63" t="s">
        <v>104</v>
      </c>
      <c r="D130" s="56">
        <f>SUM([1]ПКгоП!G104,[1]ПКгоО!G104,[1]ЕмрТер!G106,[1]ЕмрНик!G106,[1]ЕмрВул!G106,[1]ЕмрПио!G106,[1]ЕмрНаг!G106,[1]ЕмрРаз!G106,[1]ЕмрКор!G106,[1]ЕмрЛес!G106,[1]ЕмрСок!G106,[1]ЗАТОВ!G107,[1]УКмрУК!G107,[1]БмрЭ!G107,[1]УБмрУБ!G107,[1]СмрСоб!G106,[1]АмрНикол!G106,[1]Палана!G106,[1]ТмрТиг!G106,[1]КмрОсс!G106,[1]ПмрКам!G106,[1]ОмрТил!G106,[1]УКмрКлюч!G107,[1]УКмрКоз!G107,[1]УБмрАп!G106,[1]УБмрОкт!G106,[1]УБмрОз!G106,[1]ПКгоСав!G104,[1]ЕмрЕ!G105,[1]МмрМ!G107)</f>
        <v>990</v>
      </c>
    </row>
    <row r="131" spans="1:5" ht="44.25" customHeight="1" x14ac:dyDescent="0.25">
      <c r="A131" s="56">
        <v>109</v>
      </c>
      <c r="B131" s="64" t="s">
        <v>142</v>
      </c>
      <c r="C131" s="61" t="s">
        <v>104</v>
      </c>
      <c r="D131" s="56">
        <f>SUM([1]ПКгоП!G105,[1]ПКгоО!G105,[1]ЕмрТер!G107,[1]ЕмрНик!G107,[1]ЕмрВул!G107,[1]ЕмрПио!G107,[1]ЕмрНаг!G107,[1]ЕмрРаз!G107,[1]ЕмрКор!G107,[1]ЕмрЛес!G107,[1]ЕмрСок!G107,[1]ЗАТОВ!G108,[1]УКмрУК!G108,[1]БмрЭ!G108,[1]УБмрУБ!G108,[1]СмрСоб!G107,[1]АмрНикол!G107,[1]Палана!G107,[1]ТмрТиг!G107,[1]КмрОсс!G107,[1]ПмрКам!G107,[1]ОмрТил!G107,[1]УКмрКлюч!G108,[1]УКмрКоз!G108,[1]УБмрАп!G107,[1]УБмрОкт!G107,[1]УБмрОз!G107,[1]ПКгоСав!G105,[1]ЕмрЕ!G106,[1]МмрМ!G108)</f>
        <v>1018</v>
      </c>
    </row>
    <row r="132" spans="1:5" ht="44.25" customHeight="1" x14ac:dyDescent="0.25">
      <c r="A132" s="59">
        <v>110</v>
      </c>
      <c r="B132" s="65" t="s">
        <v>143</v>
      </c>
      <c r="C132" s="61" t="s">
        <v>104</v>
      </c>
      <c r="D132" s="56">
        <f>SUM([1]ПКгоП!G106,[1]ПКгоО!G106,[1]ЕмрТер!G108,[1]ЕмрНик!G108,[1]ЕмрВул!G108,[1]ЕмрПио!G108,[1]ЕмрНаг!G108,[1]ЕмрРаз!G108,[1]ЕмрКор!G108,[1]ЕмрЛес!G108,[1]ЕмрСок!G108,[1]ЗАТОВ!G109,[1]УКмрУК!G109,[1]БмрЭ!G109,[1]УБмрУБ!G109,[1]СмрСоб!G108,[1]АмрНикол!G108,[1]Палана!G108,[1]ТмрТиг!G108,[1]КмрОсс!G108,[1]ПмрКам!G108,[1]ОмрТил!G108,[1]УКмрКлюч!G109,[1]УКмрКоз!G109,[1]УБмрАп!G108,[1]УБмрОкт!G108,[1]УБмрОз!G108,[1]ПКгоСав!G106,[1]ЕмрЕ!G107,[1]МмрМ!G109)</f>
        <v>2</v>
      </c>
    </row>
    <row r="133" spans="1:5" ht="68.25" customHeight="1" x14ac:dyDescent="0.25">
      <c r="A133" s="56">
        <v>111</v>
      </c>
      <c r="B133" s="66" t="s">
        <v>144</v>
      </c>
      <c r="C133" s="61" t="s">
        <v>104</v>
      </c>
      <c r="D133" s="56">
        <f>SUM([1]ПКгоП!G107,[1]ПКгоО!G107,[1]ЕмрТер!G109,[1]ЕмрНик!G109,[1]ЕмрВул!G109,[1]ЕмрПио!G109,[1]ЕмрНаг!G109,[1]ЕмрРаз!G109,[1]ЕмрКор!G109,[1]ЕмрЛес!G109,[1]ЕмрСок!G109,[1]ЗАТОВ!G110,[1]УКмрУК!G110,[1]БмрЭ!G110,[1]УБмрУБ!G110,[1]СмрСоб!G109,[1]АмрНикол!G109,[1]Палана!G109,[1]ТмрТиг!G109,[1]КмрОсс!G109,[1]ПмрКам!G109,[1]ОмрТил!G109,[1]УКмрКлюч!G110,[1]УКмрКоз!G110,[1]УБмрАп!G109,[1]УБмрОкт!G109,[1]УБмрОз!G109,[1]ПКгоСав!G107,[1]ЕмрЕ!G108,[1]МмрМ!G110)</f>
        <v>243</v>
      </c>
    </row>
    <row r="134" spans="1:5" ht="36.75" customHeight="1" thickBot="1" x14ac:dyDescent="0.3">
      <c r="A134" s="185" t="s">
        <v>145</v>
      </c>
      <c r="B134" s="186"/>
      <c r="C134" s="187"/>
      <c r="D134" s="67">
        <f>SUM(D93:D133)</f>
        <v>18034</v>
      </c>
    </row>
    <row r="135" spans="1:5" ht="30" x14ac:dyDescent="0.25">
      <c r="A135" s="56">
        <v>112</v>
      </c>
      <c r="B135" s="68" t="s">
        <v>146</v>
      </c>
      <c r="C135" s="69" t="s">
        <v>147</v>
      </c>
      <c r="D135" s="56">
        <f>SUM([1]ПКгоП!G108,[1]ПКгоО!G108,[1]ЕмрЕ!G109,[1]ЕмрТер!G110,[1]ЕмрНик!G110,[1]ЕмрВул!G110,[1]ЕмрПио!G110,[1]ЕмрНаг!G110,[1]ЕмрРаз!G110,[1]ЕмрКор!G110,[1]ЕмрЛес!G110,[1]ЕмрСок!G110,[1]ЗАТОВ!G111,[1]МмрМ!G111,[1]УКмрУК!G111,[1]УКмрКлюч!G111,[1]УКмрКоз!G111,[1]БмрЭ!G111,[1]УБмрУБ!G111, [1]УБмрАп!G110,[1]УБмрОкт!G110,[1]УБмрОз!G110,[1]ТмрТиг!G110,[1]Палана!G110,[1]ПмрКам!G110,[1]КмрОсс!G110,[1]ОмрТил!G110,[1]СмрСоб!G110,[1]АмрНикол!G110,[1]ПКгоСав!G108)</f>
        <v>74</v>
      </c>
      <c r="E135" s="70"/>
    </row>
    <row r="136" spans="1:5" ht="75" x14ac:dyDescent="0.25">
      <c r="A136" s="59">
        <v>113</v>
      </c>
      <c r="B136" s="71" t="s">
        <v>148</v>
      </c>
      <c r="C136" s="72" t="s">
        <v>147</v>
      </c>
      <c r="D136" s="56">
        <f>SUM([1]ПКгоП!G109,[1]ПКгоО!G109,[1]ЕмрЕ!G110,[1]ЕмрТер!G111,[1]ЕмрНик!G111,[1]ЕмрВул!G111,[1]ЕмрПио!G111,[1]ЕмрНаг!G111,[1]ЕмрРаз!G111,[1]ЕмрКор!G111,[1]ЕмрЛес!G111,[1]ЕмрСок!G111,[1]ЗАТОВ!G112,[1]МмрМ!G112,[1]УКмрУК!G112,[1]УКмрКлюч!G112,[1]УКмрКоз!G112,[1]БмрЭ!G112,[1]УБмрУБ!G112, [1]УБмрАп!G111,[1]УБмрОкт!G111,[1]УБмрОз!G111,[1]ТмрТиг!G111,[1]Палана!G111,[1]ПмрКам!G111,[1]КмрОсс!G111,[1]ОмрТил!G111,[1]СмрСоб!G111,[1]АмрНикол!G111,[1]ПКгоСав!G109)</f>
        <v>0</v>
      </c>
      <c r="E136" s="70"/>
    </row>
    <row r="137" spans="1:5" ht="30" x14ac:dyDescent="0.25">
      <c r="A137" s="56">
        <v>114</v>
      </c>
      <c r="B137" s="73" t="s">
        <v>149</v>
      </c>
      <c r="C137" s="72" t="s">
        <v>147</v>
      </c>
      <c r="D137" s="56">
        <f>SUM([1]ПКгоСав!G110,[1]ПКгоО!G111,[1]ЕмрЕ!G113,[1]ПКгоП!H111,[1]ЕмрТер!G113,[1]ЕмрНик!G113,[1]ЕмрВул!G113,[1]ЕмрПио!G113,[1]ЕмрНаг!G113,[1]ЕмрКор!G113,[1]ЕмрРаз!G113,[1]ЕмрСок!G113,[1]ЕмрЛес!G113,[1]ЗАТОВ!G114,[1]МмрМ!G113,[1]УКмрУК!G114,[1]УКмрКлюч!G114,[1]УКмрКоз!G114,[1]БмрЭ!G114,[1]УБмрУБ!G114,[1]УБмрАп!G113,[1]УБмрОкт!G113,[1]УБмрОз!G113,[1]СмрСоб!G113,[1]ТмрТиг!G113,[1]Палана!G113,[1]ПмрКам!G113,[1]КмрОсс!G113,[1]ОмрТил!G113,[1]АмрНикол!G113)</f>
        <v>0</v>
      </c>
      <c r="E137" s="70"/>
    </row>
    <row r="138" spans="1:5" ht="60.75" thickBot="1" x14ac:dyDescent="0.3">
      <c r="A138" s="59">
        <v>115</v>
      </c>
      <c r="B138" s="74" t="s">
        <v>150</v>
      </c>
      <c r="C138" s="75" t="s">
        <v>147</v>
      </c>
      <c r="D138" s="56">
        <f>SUM([1]ПКгоСав!G111,[1]ПКгоП!G110,[1]ПКгоО!G110,[1]ЕмрЕ!G112,[1]ЕмрТер!G112,[1]ЕмрНик!G112,[1]ЕмрВул!G112,[1]ЕмрПио!G112,[1]ЕмрНаг!G112,[1]ЕмрКор!G112,[1]ЕмрРаз!G112,[1]ЕмрСок!G112,[1]ЕмрЛес!G112,[1]ЗАТОВ!G113,[1]МмрМ!G146,[1]УКмрУК!G113,[1]УКмрКлюч!G113,[1]УКмрКоз!G113,[1]БмрЭ!G113,[1]УБмрУБ!G113,[1]УБмрАп!G112,[1]УБмрОкт!G112,[1]УБмрОз!G112,[1]ТмрТиг!G112,[1]ПмрКам!G112,[1]Палана!G112,[1]КмрОсс!G112,[1]ОмрТил!G112,[1]СмрСоб!G112,[1]АмрНикол!G112)</f>
        <v>1</v>
      </c>
      <c r="E138" s="70"/>
    </row>
    <row r="139" spans="1:5" ht="33.75" customHeight="1" thickBot="1" x14ac:dyDescent="0.3">
      <c r="A139" s="168" t="s">
        <v>151</v>
      </c>
      <c r="B139" s="169"/>
      <c r="C139" s="170"/>
      <c r="D139" s="76">
        <f>SUM(D135:D138)</f>
        <v>75</v>
      </c>
    </row>
    <row r="140" spans="1:5" ht="135" x14ac:dyDescent="0.25">
      <c r="A140" s="56">
        <v>116</v>
      </c>
      <c r="B140" s="57" t="s">
        <v>152</v>
      </c>
      <c r="C140" s="69" t="s">
        <v>153</v>
      </c>
      <c r="D140" s="56">
        <f>SUM([1]ПКгоП!G112,[1]ПКгоО!G112,[1]ЕмрЕ!G111,[1]ЕмрТер!G114,[1]ЕмрНик!G114,[1]ЕмрВул!G114,[1]ЕмрПио!G114,[1]ЕмрНаг!G114,[1]ЕмрРаз!G114,[1]ЕмрКор!G114,[1]ЕмрЛес!G114,[1]ЕмрСок!G114,[1]ПКгоСав!G112,[1]ЗАТОВ!G137,[1]УБмрУБ!G404,[1]УКмрУК!G404,[1]УБмрОкт!G404)</f>
        <v>916</v>
      </c>
      <c r="E140" s="70"/>
    </row>
    <row r="141" spans="1:5" ht="30.75" thickBot="1" x14ac:dyDescent="0.3">
      <c r="A141" s="59">
        <v>117</v>
      </c>
      <c r="B141" s="60" t="s">
        <v>154</v>
      </c>
      <c r="C141" s="77" t="s">
        <v>153</v>
      </c>
      <c r="D141" s="56">
        <f>SUM([1]ПКгоП!G113,[1]ПКгоО!G113,[1]ЕмрЕ!G114,[1]ЕмрТер!G115,[1]ЕмрНик!G115,[1]ЕмрВул!G115,[1]ЕмрПио!G115,[1]ЕмрНаг!G115,[1]ЕмрРаз!G115,[1]ЕмрКор!G115,[1]ЕмрЛес!G115,[1]ЕмрСок!G115,[1]ПКгоСав!G113,[1]ЗАТОВ!G138)</f>
        <v>164</v>
      </c>
      <c r="E141" s="70"/>
    </row>
    <row r="142" spans="1:5" ht="33.75" customHeight="1" thickBot="1" x14ac:dyDescent="0.3">
      <c r="A142" s="168" t="s">
        <v>155</v>
      </c>
      <c r="B142" s="171"/>
      <c r="C142" s="172"/>
      <c r="D142" s="76">
        <f>SUM(D140:D141)</f>
        <v>1080</v>
      </c>
    </row>
    <row r="143" spans="1:5" ht="30" x14ac:dyDescent="0.25">
      <c r="A143" s="56">
        <v>118</v>
      </c>
      <c r="B143" s="78" t="s">
        <v>156</v>
      </c>
      <c r="C143" s="68" t="s">
        <v>157</v>
      </c>
      <c r="D143" s="56">
        <f>SUM([1]ПКгоП!G114,[1]ПКгоО!G115,[1]ЕмрЕ!G115,[1]ЕмрТер!G116,[1]ЕмрНик!G116,[1]ЕмрВул!G116,[1]ЕмрПио!G116,[1]ЕмрРаз!G116,[1]ЕмрКор!G116,[1]ЕмрЛес!G116,[1]ЕмрСок!G116,[1]ЗАТОВ!G115,[1]МмрМ!G114,[1]УКмрУК!G115,[1]УКмрКлюч!G115,[1]УКмрКоз!G115,[1]БмрЭ!G115,[1]УБмрУБ!G115, [1]УБмрАп!G114,[1]УБмрОкт!G114,[1]УБмрОз!G114,[1]ТмрТиг!G114,[1]Палана!G115,[1]ПмрКам!G114,[1]КмрОсс!G114,[1]ОмрТил!G114,[1]СмрСоб!G114,[1]АмрНикол!G114,[1]ПКгоСав!G114)</f>
        <v>0</v>
      </c>
      <c r="E143" s="70"/>
    </row>
    <row r="144" spans="1:5" ht="30" x14ac:dyDescent="0.25">
      <c r="A144" s="59">
        <v>119</v>
      </c>
      <c r="B144" s="79" t="s">
        <v>158</v>
      </c>
      <c r="C144" s="80" t="s">
        <v>157</v>
      </c>
      <c r="D144" s="56">
        <f>SUM([1]ПКгоП!G115,[1]ПКгоО!G116,[1]ЕмрЕ!G116,[1]ЕмрТер!G117,[1]ЕмрНик!G117,[1]ЕмрВул!G117,[1]ЕмрПио!G117,[1]ЕмрНаг!G117,[1]ЕмрРаз!G117,[1]ЕмрКор!G117,[1]ЕмрЛес!G117,[1]ЕмрСок!G117,[1]ЗАТОВ!G116,[1]МмрМ!G115,[1]УКмрУК!G116,[1]УКмрКлюч!G116,[1]УКмрКоз!G116,[1]БмрЭ!G116,[1]УБмрУБ!G116, [1]УБмрАп!G115,[1]УБмрОкт!G115,[1]УБмрОз!G115,[1]ТмрТиг!G115,[1]Палана!G116,[1]ПмрКам!G115,[1]КмрОсс!G115,[1]ОмрТил!G115,[1]СмрСоб!G115,[1]АмрНикол!G115,[1]ПКгоСав!G115)</f>
        <v>19</v>
      </c>
      <c r="E144" s="70"/>
    </row>
    <row r="145" spans="1:5" ht="45" x14ac:dyDescent="0.25">
      <c r="A145" s="56">
        <v>120</v>
      </c>
      <c r="B145" s="79" t="s">
        <v>159</v>
      </c>
      <c r="C145" s="80" t="s">
        <v>157</v>
      </c>
      <c r="D145" s="56">
        <f>SUM([1]ПКгоП!G116,[1]ПКгоО!G117,[1]ЕмрЕ!G117,[1]ЕмрТер!G118,[1]ЕмрНик!G118,[1]ЕмрВул!G118,[1]ЕмрПио!G118,[1]ЕмрНаг!G118,[1]ЕмрРаз!G118,[1]ЕмрКор!G118,[1]ЕмрЛес!G118,[1]ЕмрСок!G118,[1]ЗАТОВ!G117,[1]МмрМ!G116,[1]УКмрУК!G117,[1]УКмрКлюч!G117,[1]УКмрКоз!G117,[1]БмрЭ!G117,[1]УБмрУБ!G117, [1]УБмрАп!G116,[1]УБмрОкт!G116,[1]УБмрОз!G116,[1]ТмрТиг!G116,[1]Палана!G117,[1]ПмрКам!G116,[1]КмрОсс!G116,[1]ОмрТил!G116,[1]СмрСоб!G116,[1]АмрНикол!G116,[1]ПКгоСав!G116)</f>
        <v>0</v>
      </c>
      <c r="E145" s="70"/>
    </row>
    <row r="146" spans="1:5" ht="30" x14ac:dyDescent="0.25">
      <c r="A146" s="59">
        <v>121</v>
      </c>
      <c r="B146" s="79" t="s">
        <v>160</v>
      </c>
      <c r="C146" s="80" t="s">
        <v>157</v>
      </c>
      <c r="D146" s="56">
        <f>SUM([1]ПКгоП!G117,[1]ПКгоО!G118,[1]ЕмрЕ!G118,[1]ЕмрТер!G119,[1]ЕмрНик!G119,[1]ЕмрВул!G119,[1]ЕмрПио!G119,[1]ЕмрНаг!G119,[1]ЕмрРаз!G119,[1]ЕмрКор!G119,[1]ЕмрЛес!G119,[1]ЕмрСок!G119,[1]ЗАТОВ!G118,[1]МмрМ!G117,[1]УКмрУК!G118,[1]УКмрКлюч!G118,[1]УКмрКоз!G118,[1]БмрЭ!G118,[1]УБмрУБ!G118, [1]УБмрАп!G117,[1]УБмрОкт!G117,[1]УБмрОз!G117,[1]ТмрТиг!G117,[1]Палана!G118,[1]ПмрКам!G117,[1]КмрОсс!G117,[1]ОмрТил!G117,[1]СмрСоб!G117,[1]АмрНикол!G117,[1]ПКгоСав!G117)</f>
        <v>0</v>
      </c>
      <c r="E146" s="70"/>
    </row>
    <row r="147" spans="1:5" ht="30" x14ac:dyDescent="0.25">
      <c r="A147" s="56">
        <v>122</v>
      </c>
      <c r="B147" s="79" t="s">
        <v>161</v>
      </c>
      <c r="C147" s="80" t="s">
        <v>157</v>
      </c>
      <c r="D147" s="56">
        <f>SUM([1]ПКгоП!G118,[1]ПКгоО!G119,[1]ЕмрЕ!G119,[1]ЕмрТер!G120,[1]ЕмрНик!G120,[1]ЕмрВул!G120,[1]ЕмрПио!G120,[1]ЕмрНаг!G120,[1]ЕмрРаз!G120,[1]ЕмрКор!G120,[1]ЕмрЛес!G120,[1]ЕмрСок!G120,[1]ЗАТОВ!G119,[1]МмрМ!G118,[1]УКмрУК!G119,[1]УКмрКлюч!G119,[1]УКмрКоз!G119,[1]БмрЭ!G119,[1]УБмрУБ!G119, [1]УБмрАп!G118,[1]УБмрОкт!G118,[1]УБмрОз!G118,[1]ТмрТиг!G118,[1]Палана!G119,[1]ПмрКам!G118,[1]КмрОсс!G118,[1]ОмрТил!G118,[1]СмрСоб!G118,[1]АмрНикол!G118,[1]ПКгоСав!G118)</f>
        <v>0</v>
      </c>
      <c r="E147" s="70"/>
    </row>
    <row r="148" spans="1:5" ht="75" x14ac:dyDescent="0.25">
      <c r="A148" s="59">
        <v>123</v>
      </c>
      <c r="B148" s="79" t="s">
        <v>162</v>
      </c>
      <c r="C148" s="80" t="s">
        <v>157</v>
      </c>
      <c r="D148" s="56">
        <f>SUM([1]ПКгоП!G119,[1]ПКгоО!G120,[1]ЕмрЕ!G120,[1]ЕмрТер!G121,[1]ЕмрНик!G121,[1]ЕмрВул!G121,[1]ЕмрПио!G121,[1]ЕмрНаг!G121,[1]ЕмрРаз!G121,[1]ЕмрКор!G121,[1]ЕмрЛес!G121,[1]ЕмрСок!G121,[1]ЗАТОВ!G120,[1]МмрМ!G119,[1]УКмрУК!G120,[1]УКмрКлюч!G120,[1]УКмрКоз!G120,[1]БмрЭ!G120,[1]УБмрУБ!G120, [1]УБмрАп!G119,[1]УБмрОкт!G119,[1]УБмрОз!G119,[1]ТмрТиг!G119,[1]Палана!G120,[1]ПмрКам!G119,[1]КмрОсс!G119,[1]ОмрТил!G119,[1]СмрСоб!G119,[1]АмрНикол!G119,[1]ПКгоСав!G119)</f>
        <v>1</v>
      </c>
      <c r="E148" s="70"/>
    </row>
    <row r="149" spans="1:5" ht="30" x14ac:dyDescent="0.25">
      <c r="A149" s="56">
        <v>124</v>
      </c>
      <c r="B149" s="79" t="s">
        <v>163</v>
      </c>
      <c r="C149" s="80" t="s">
        <v>157</v>
      </c>
      <c r="D149" s="56">
        <f>SUM([1]ПКгоП!G120,[1]ПКгоО!G121,[1]ЕмрЕ!G121,[1]ЕмрТер!G122,[1]ЕмрНик!G122,[1]ЕмрВул!G122,[1]ЕмрПио!G122,[1]ЕмрНаг!G122,[1]ЕмрРаз!G122,[1]ЕмрКор!G122,[1]ЕмрЛес!G122,[1]ЕмрСок!G122,[1]ЗАТОВ!G121,[1]МмрМ!G120,[1]УКмрУК!G121,[1]УКмрКлюч!G121,[1]УКмрКоз!G121,[1]БмрЭ!G121,[1]УБмрУБ!G121, [1]УБмрАп!G120,[1]УБмрОкт!G120,[1]УБмрОз!G120,[1]ТмрТиг!G120,[1]Палана!G121,[1]ПмрКам!G120,[1]КмрОсс!G120,[1]ОмрТил!G120,[1]СмрСоб!G120,[1]АмрНикол!G120,[1]ПКгоСав!G120)</f>
        <v>0</v>
      </c>
      <c r="E149" s="70"/>
    </row>
    <row r="150" spans="1:5" ht="45" x14ac:dyDescent="0.25">
      <c r="A150" s="59">
        <v>125</v>
      </c>
      <c r="B150" s="79" t="s">
        <v>164</v>
      </c>
      <c r="C150" s="80" t="s">
        <v>157</v>
      </c>
      <c r="D150" s="56">
        <f>SUM([1]ПКгоП!G121,[1]ПКгоО!G122,[1]ЕмрЕ!G122,[1]ЕмрТер!G123,[1]ЕмрНик!G123,[1]ЕмрВул!G123,[1]ЕмрПио!G123,[1]ЕмрНаг!G123,[1]ЕмрРаз!G123,[1]ЕмрКор!G123,[1]ЕмрЛес!G123,[1]ЕмрСок!G123,[1]ЗАТОВ!G122,[1]МмрМ!G121,[1]УКмрУК!G122,[1]УКмрКлюч!G122,[1]УКмрКоз!G122,[1]БмрЭ!G122,[1]УБмрУБ!G122, [1]УБмрАп!G121,[1]УБмрОкт!G121,[1]УБмрОз!G121,[1]ТмрТиг!G121,[1]Палана!G122,[1]ПмрКам!G121,[1]КмрОсс!G121,[1]ОмрТил!G121,[1]СмрСоб!G121,[1]АмрНикол!G121,[1]ПКгоСав!G121)</f>
        <v>0</v>
      </c>
      <c r="E150" s="70"/>
    </row>
    <row r="151" spans="1:5" ht="30" x14ac:dyDescent="0.25">
      <c r="A151" s="56">
        <v>126</v>
      </c>
      <c r="B151" s="79" t="s">
        <v>165</v>
      </c>
      <c r="C151" s="80" t="s">
        <v>157</v>
      </c>
      <c r="D151" s="56">
        <f>SUM([1]ПКгоП!G122,[1]ПКгоО!G123,[1]ЕмрЕ!G123,[1]ЕмрТер!G124,[1]ЕмрНик!G124,[1]ЕмрВул!G124,[1]ЕмрПио!G124,[1]ЕмрНаг!G124,[1]ЕмрРаз!G124,[1]ЕмрКор!G124,[1]ЕмрЛес!G124,[1]ЕмрСок!G124,[1]ЗАТОВ!G123,[1]МмрМ!G122,[1]УКмрУК!G123,[1]УКмрКлюч!G123,[1]УКмрКоз!G123,[1]БмрЭ!G123,[1]УБмрУБ!G123, [1]УБмрАп!G122,[1]УБмрОкт!G122,[1]УБмрОз!G122,[1]ТмрТиг!G122,[1]Палана!G123,[1]ПмрКам!G122,[1]КмрОсс!G122,[1]ОмрТил!G122,[1]СмрСоб!G122,[1]АмрНикол!G122,[1]ПКгоСав!G122)</f>
        <v>0</v>
      </c>
      <c r="E151" s="70"/>
    </row>
    <row r="152" spans="1:5" ht="30" x14ac:dyDescent="0.25">
      <c r="A152" s="59">
        <v>127</v>
      </c>
      <c r="B152" s="79" t="s">
        <v>166</v>
      </c>
      <c r="C152" s="80" t="s">
        <v>157</v>
      </c>
      <c r="D152" s="56">
        <f>SUM([1]ПКгоП!G123,[1]ПКгоО!G124,[1]ЕмрЕ!G124,[1]ЕмрТер!G125,[1]ЕмрНик!G125,[1]ЕмрВул!G125,[1]ЕмрПио!G125,[1]ЕмрНаг!G125,[1]ЕмрРаз!G125,[1]ЕмрКор!G125,[1]ЕмрЛес!G125,[1]ЕмрСок!G125,[1]ЗАТОВ!G124,[1]МмрМ!G123,[1]УКмрУК!G124,[1]УКмрКлюч!G124,[1]УКмрКоз!G124,[1]БмрЭ!G124,[1]УБмрУБ!G124, [1]УБмрАп!G123,[1]УБмрОкт!G123,[1]УБмрОз!G123,[1]ТмрТиг!G123,[1]Палана!G124,[1]ПмрКам!G123,[1]КмрОсс!G123,[1]ОмрТил!G123,[1]СмрСоб!G123,[1]АмрНикол!G123,[1]ПКгоСав!G123)</f>
        <v>0</v>
      </c>
      <c r="E152" s="70"/>
    </row>
    <row r="153" spans="1:5" ht="150" x14ac:dyDescent="0.25">
      <c r="A153" s="56">
        <v>128</v>
      </c>
      <c r="B153" s="79" t="s">
        <v>167</v>
      </c>
      <c r="C153" s="80" t="s">
        <v>157</v>
      </c>
      <c r="D153" s="56">
        <f>SUM([1]ПКгоП!G124,[1]ПКгоО!G125,[1]ЕмрЕ!G125,[1]ЕмрТер!G126,[1]ЕмрНик!G126,[1]ЕмрВул!G126,[1]ЕмрПио!G126,[1]ЕмрНаг!G126,[1]ЕмрРаз!G126,[1]ЕмрКор!G126,[1]ЕмрЛес!G126,[1]ЕмрСок!G126,[1]ЗАТОВ!G125,[1]МмрМ!G124,[1]УКмрУК!G125,[1]УКмрКлюч!G125,[1]УКмрКоз!G125,[1]БмрЭ!G125,[1]УБмрУБ!G125, [1]УБмрАп!G124,[1]УБмрОкт!G124,[1]УБмрОз!G124,[1]ТмрТиг!G124,[1]Палана!G125,[1]ПмрКам!G124,[1]КмрОсс!G124,[1]ОмрТил!G124,[1]СмрСоб!G124,[1]АмрНикол!G124,[1]ПКгоСав!G124)</f>
        <v>0</v>
      </c>
      <c r="E153" s="70"/>
    </row>
    <row r="154" spans="1:5" ht="45" x14ac:dyDescent="0.25">
      <c r="A154" s="59">
        <v>129</v>
      </c>
      <c r="B154" s="79" t="s">
        <v>168</v>
      </c>
      <c r="C154" s="80" t="s">
        <v>157</v>
      </c>
      <c r="D154" s="56">
        <f>SUM([1]ПКгоП!G125,[1]ПКгоО!G126,[1]ЕмрЕ!G126,[1]ЕмрТер!G127,[1]ЕмрНик!G127,[1]ЕмрВул!G127,[1]ЕмрПио!G127,[1]ЕмрНаг!G127,[1]ЕмрРаз!G127,[1]ЕмрКор!G127,[1]ЕмрЛес!G127,[1]ЕмрСок!G127,[1]ЗАТОВ!G126,[1]МмрМ!G125,[1]УКмрУК!G126,[1]УКмрКлюч!G126,[1]УКмрКоз!G126,[1]БмрЭ!G126,[1]УБмрУБ!G126, [1]УБмрАп!G125,[1]УБмрОкт!G125,[1]УБмрОз!G125,[1]ТмрТиг!G125,[1]Палана!G126,[1]ПмрКам!G125,[1]КмрОсс!G125,[1]ОмрТил!G125,[1]СмрСоб!G125,[1]АмрНикол!G125,[1]ПКгоСав!G125)</f>
        <v>0</v>
      </c>
      <c r="E154" s="70"/>
    </row>
    <row r="155" spans="1:5" ht="75.75" thickBot="1" x14ac:dyDescent="0.3">
      <c r="A155" s="56">
        <v>130</v>
      </c>
      <c r="B155" s="62" t="s">
        <v>169</v>
      </c>
      <c r="C155" s="81" t="s">
        <v>157</v>
      </c>
      <c r="D155" s="56">
        <f>SUM([1]ПКгоП!G126,[1]ПКгоО!G127,[1]ЕмрЕ!G127,[1]ЕмрТер!G128,[1]ЕмрНик!G128,[1]ЕмрВул!G128,[1]ЕмрПио!G128,[1]ЕмрНаг!G128,[1]ЕмрРаз!G128,[1]ЕмрКор!G128,[1]ЕмрЛес!G128,[1]ЕмрСок!G128,[1]ЗАТОВ!G127,[1]МмрМ!G126,[1]УКмрУК!G127,[1]УКмрКлюч!G127,[1]УКмрКоз!G127,[1]БмрЭ!G127,[1]УБмрУБ!G127, [1]УБмрАп!G126,[1]УБмрОкт!G126,[1]УБмрОз!G126,[1]ТмрТиг!G126,[1]Палана!G127,[1]ПмрКам!G126,[1]КмрОсс!G126,[1]ОмрТил!G126,[1]СмрСоб!G126,[1]АмрНикол!G126,[1]ПКгоСав!G126)</f>
        <v>0</v>
      </c>
      <c r="E155" s="70"/>
    </row>
    <row r="156" spans="1:5" ht="33.75" customHeight="1" thickBot="1" x14ac:dyDescent="0.3">
      <c r="A156" s="168" t="s">
        <v>170</v>
      </c>
      <c r="B156" s="169"/>
      <c r="C156" s="170"/>
      <c r="D156" s="76">
        <f>SUM(D143:D155)</f>
        <v>20</v>
      </c>
    </row>
    <row r="157" spans="1:5" ht="45.75" thickBot="1" x14ac:dyDescent="0.3">
      <c r="A157" s="82">
        <v>131</v>
      </c>
      <c r="B157" s="83" t="s">
        <v>171</v>
      </c>
      <c r="C157" s="84" t="s">
        <v>172</v>
      </c>
      <c r="D157" s="82">
        <f>SUM([1]ПКгоП!G127,[1]ПКгоО!G128,[1]ЕмрЕ!G128,[1]ЕмрТер!G129,[1]ЕмрНик!G129,[1]ЕмрВул!G129,[1]ЕмрПио!G129,[1]ЕмрНаг!G129,[1]ЕмрРаз!G129,[1]ЕмрКор!G129,[1]ЕмрЛес!G129,[1]ЕмрСок!G129,[1]ЗАТОВ!G128,[1]МмрМ!G127,[1]УКмрУК!G128,[1]УКмрКлюч!G128,[1]УКмрКоз!G128,[1]БмрЭ!G128,[1]УБмрУБ!G128, [1]УБмрАп!G127,[1]УБмрОкт!G127,[1]УБмрОз!G127,[1]ТмрТиг!G127,[1]Палана!G128,[1]ПмрКам!G127,[1]КмрОсс!G127,[1]ОмрТил!G127,[1]СмрСоб!G127,[1]АмрНикол!G127,[1]ПКгоСав!G127)</f>
        <v>3</v>
      </c>
      <c r="E157" s="70"/>
    </row>
    <row r="158" spans="1:5" ht="33.75" customHeight="1" thickBot="1" x14ac:dyDescent="0.3">
      <c r="A158" s="168" t="s">
        <v>173</v>
      </c>
      <c r="B158" s="169"/>
      <c r="C158" s="170"/>
      <c r="D158" s="76">
        <f>SUM(D157)</f>
        <v>3</v>
      </c>
    </row>
    <row r="159" spans="1:5" ht="45.75" thickBot="1" x14ac:dyDescent="0.3">
      <c r="A159" s="82">
        <v>132</v>
      </c>
      <c r="B159" s="85" t="s">
        <v>174</v>
      </c>
      <c r="C159" s="86" t="s">
        <v>175</v>
      </c>
      <c r="D159" s="82">
        <f>SUM([1]ПКгоП!G128,[1]ПКгоО!G129,[1]ЕмрЕ!G129,[1]ЕмрТер!G130,[1]ЕмрНик!G130,[1]ЕмрВул!G130,[1]ЕмрПио!G130,[1]ЕмрНаг!G130,[1]ЕмрРаз!G130,[1]ЕмрКор!G130,[1]ЕмрЛес!G130,[1]ЕмрСок!G130,[1]ЗАТОВ!G129,[1]МмрМ!G128,[1]УКмрУК!G129,[1]УКмрКлюч!G129,[1]УКмрКоз!G129,[1]БмрЭ!G129,[1]УБмрУБ!G129, [1]УБмрАп!G128,[1]УБмрОкт!G128,[1]УБмрОз!G128,[1]ТмрТиг!G128,[1]Палана!G129,[1]ПмрКам!G128,[1]КмрОсс!G128,[1]ОмрТил!G128,[1]СмрСоб!G128,[1]АмрНикол!G128,[1]ПКгоСав!G128)</f>
        <v>0</v>
      </c>
      <c r="E159" s="70"/>
    </row>
    <row r="160" spans="1:5" ht="33.75" customHeight="1" thickBot="1" x14ac:dyDescent="0.3">
      <c r="A160" s="168" t="s">
        <v>176</v>
      </c>
      <c r="B160" s="169"/>
      <c r="C160" s="170"/>
      <c r="D160" s="76">
        <f>SUM(D159)</f>
        <v>0</v>
      </c>
    </row>
    <row r="161" spans="1:5" ht="45.75" thickBot="1" x14ac:dyDescent="0.3">
      <c r="A161" s="87">
        <v>133</v>
      </c>
      <c r="B161" s="88" t="s">
        <v>177</v>
      </c>
      <c r="C161" s="86" t="s">
        <v>178</v>
      </c>
      <c r="D161" s="87">
        <f>SUM([1]ПКгоП!G129,[1]ПКгоО!G130,[1]ЕмрЕ!G130,[1]ЕмрТер!G131,[1]ЕмрНик!G131,[1]ЕмрВул!G131,[1]ЕмрПио!G131,[1]ЕмрНаг!G131,[1]ЕмрРаз!G131,[1]ЕмрКор!G131,[1]ЕмрЛес!G131,[1]ЕмрСок!G131,[1]ЗАТОВ!G130,[1]МмрМ!G129,[1]УКмрУК!G130,[1]УКмрКлюч!G130,[1]УКмрКоз!G130,[1]БмрЭ!G130,[1]УБмрУБ!G130, [1]УБмрАп!G129,[1]УБмрОкт!G129,[1]УБмрОз!G129,[1]ТмрТиг!G129,[1]Палана!G130,[1]ПмрКам!G129,[1]КмрОсс!G129,[1]ОмрТил!G129,[1]СмрСоб!G129,[1]АмрНикол!G129,[1]ПКгоСав!G129)</f>
        <v>0</v>
      </c>
    </row>
    <row r="162" spans="1:5" ht="33.75" customHeight="1" thickBot="1" x14ac:dyDescent="0.3">
      <c r="A162" s="168" t="s">
        <v>179</v>
      </c>
      <c r="B162" s="169"/>
      <c r="C162" s="170"/>
      <c r="D162" s="76">
        <f>SUM(D161)</f>
        <v>0</v>
      </c>
    </row>
    <row r="163" spans="1:5" ht="45" x14ac:dyDescent="0.25">
      <c r="A163" s="59">
        <v>134</v>
      </c>
      <c r="B163" s="60" t="s">
        <v>180</v>
      </c>
      <c r="C163" s="77" t="s">
        <v>181</v>
      </c>
      <c r="D163" s="56">
        <f>SUM([1]ПКгоП!G130,[1]ПКгоО!G131,[1]ЕмрЕ!G131,[1]ЕмрТер!G132,[1]ЕмрНик!G132,[1]ЕмрВул!G132,[1]ЕмрПио!G132,[1]ЕмрНаг!G132,[1]ЕмрРаз!G132,[1]ЕмрКор!G132,[1]ЕмрЛес!G132,[1]ЕмрСок!G132,[1]ЗАТОВ!G131,[1]МмрМ!G130,[1]УКмрУК!G131,[1]УКмрКлюч!G131,[1]УКмрКоз!G131,[1]БмрЭ!G131,[1]УБмрУБ!G131,[1]УБмрАп!G130,[1]УБмрОкт!G130,[1]УБмрОз!G130,[1]ТмрТиг!G130,[1]Палана!G131,[1]ПмрКам!G130,[1]КмрОсс!G130,[1]ОмрТил!G130,[1]СмрСоб!G130,[1]АмрНикол!G130,[1]ПКгоСав!G130)</f>
        <v>0</v>
      </c>
    </row>
    <row r="164" spans="1:5" ht="75" x14ac:dyDescent="0.25">
      <c r="A164" s="59">
        <v>135</v>
      </c>
      <c r="B164" s="60" t="s">
        <v>182</v>
      </c>
      <c r="C164" s="77" t="s">
        <v>181</v>
      </c>
      <c r="D164" s="56">
        <f>SUM([1]ПКгоП!G131,[1]ПКгоО!G132,[1]ЕмрЕ!G132,[1]ЕмрТер!G133,[1]ЕмрНик!G133,[1]ЕмрВул!G133,[1]ЕмрПио!G133,[1]ЕмрНаг!G133,[1]ЕмрРаз!G133,[1]ЕмрКор!G133,[1]ЕмрЛес!G133,[1]ЕмрСок!G133,[1]ЗАТОВ!G132,[1]МмрМ!G131,[1]УКмрУК!G132,[1]УКмрКлюч!G132,[1]УКмрКоз!G132,[1]БмрЭ!G132,[1]УБмрУБ!G132,[1]УБмрАп!G131,[1]УБмрОкт!G131,[1]УБмрОз!G131,[1]ТмрТиг!G131,[1]Палана!G132,[1]ПмрКам!G131,[1]КмрОсс!G131,[1]ОмрТил!G131,[1]СмрСоб!G131,[1]АмрНикол!G131,[1]ПКгоСав!G131)</f>
        <v>0</v>
      </c>
      <c r="E164" s="70"/>
    </row>
    <row r="165" spans="1:5" ht="75" x14ac:dyDescent="0.25">
      <c r="A165" s="59">
        <v>136</v>
      </c>
      <c r="B165" s="60" t="s">
        <v>183</v>
      </c>
      <c r="C165" s="77" t="s">
        <v>181</v>
      </c>
      <c r="D165" s="56">
        <f>SUM([1]ПКгоП!G132,[1]ПКгоО!G133,[1]ЕмрЕ!G133,[1]ЕмрТер!G134,[1]ЕмрНик!G134,[1]ЕмрВул!G134,[1]ЕмрПио!G134,[1]ЕмрНаг!G134,[1]ЕмрРаз!G134,[1]ЕмрКор!G134,[1]ЕмрЛес!G134,[1]ЕмрСок!G134,[1]ЗАТОВ!G133,[1]МмрМ!G132,[1]УКмрУК!G133,[1]УКмрКлюч!G133,[1]УКмрКоз!G133,[1]БмрЭ!G133,[1]УБмрУБ!G133,[1]УБмрАп!G132,[1]УБмрОкт!G132,[1]УБмрОз!G132,[1]ТмрТиг!G132,[1]Палана!G133,[1]ПмрКам!G132,[1]КмрОсс!G132,[1]ОмрТил!G132,[1]СмрСоб!G132,[1]АмрНикол!G132,[1]ПКгоСав!G132)</f>
        <v>0</v>
      </c>
    </row>
    <row r="166" spans="1:5" ht="60" x14ac:dyDescent="0.25">
      <c r="A166" s="59">
        <v>137</v>
      </c>
      <c r="B166" s="60" t="s">
        <v>184</v>
      </c>
      <c r="C166" s="77" t="s">
        <v>181</v>
      </c>
      <c r="D166" s="56">
        <f>SUM([1]ПКгоП!G133,[1]ПКгоО!G134,[1]ЕмрЕ!G134,[1]ЕмрТер!G135,[1]ЕмрНик!G135,[1]ЕмрВул!G135,[1]ЕмрПио!G135,[1]ЕмрНаг!G135,[1]ЕмрРаз!G135,[1]ЕмрКор!G135,[1]ЕмрЛес!G135,[1]ЕмрСок!G135,[1]ЗАТОВ!G134,[1]МмрМ!G133,[1]УКмрУК!G134,[1]УКмрКлюч!G134,[1]УКмрКоз!G134,[1]БмрЭ!G134,[1]УБмрУБ!G134,[1]УБмрАп!G133,[1]УБмрОкт!G133,[1]УБмрОз!G133,[1]ТмрТиг!G133,[1]Палана!G134,[1]ПмрКам!G133,[1]КмрОсс!G133,[1]ОмрТил!G133,[1]СмрСоб!G133,[1]АмрНикол!G133,[1]ПКгоСав!G133)</f>
        <v>0</v>
      </c>
      <c r="E166" s="70"/>
    </row>
    <row r="167" spans="1:5" ht="75.75" thickBot="1" x14ac:dyDescent="0.3">
      <c r="A167" s="59">
        <v>138</v>
      </c>
      <c r="B167" s="60" t="s">
        <v>185</v>
      </c>
      <c r="C167" s="77" t="s">
        <v>181</v>
      </c>
      <c r="D167" s="56">
        <f>SUM([1]ПКгоП!G134,[1]ПКгоО!G135,[1]ЕмрЕ!G135,[1]ЕмрТер!G136,[1]ЕмрНик!G136,[1]ЕмрВул!G136,[1]ЕмрПио!G136,[1]ЕмрНаг!G136,[1]ЕмрРаз!G136,[1]ЕмрКор!G136,[1]ЕмрЛес!G136,[1]ЕмрСок!G136,[1]ЗАТОВ!G135,[1]МмрМ!G134,[1]УКмрУК!G135,[1]УКмрКлюч!G135,[1]УКмрКоз!G135,[1]БмрЭ!G135,[1]УБмрУБ!G135,[1]УБмрАп!G134,[1]УБмрОкт!G134,[1]УБмрОз!G134,[1]ТмрТиг!G134,[1]Палана!G135,[1]ПмрКам!G134,[1]КмрОсс!G134,[1]ОмрТил!G134,[1]СмрСоб!G134,[1]АмрНикол!G134,[1]ПКгоСав!G134)</f>
        <v>0</v>
      </c>
    </row>
    <row r="168" spans="1:5" ht="33.75" customHeight="1" thickBot="1" x14ac:dyDescent="0.3">
      <c r="A168" s="168" t="s">
        <v>186</v>
      </c>
      <c r="B168" s="169"/>
      <c r="C168" s="170"/>
      <c r="D168" s="76">
        <f>SUM(D163:D167,)</f>
        <v>0</v>
      </c>
    </row>
    <row r="169" spans="1:5" ht="90.75" thickBot="1" x14ac:dyDescent="0.3">
      <c r="A169" s="82">
        <v>139</v>
      </c>
      <c r="B169" s="89" t="s">
        <v>187</v>
      </c>
      <c r="C169" s="86" t="s">
        <v>188</v>
      </c>
      <c r="D169" s="82">
        <f>SUM([1]ПКгоП!G135,[1]ПКгоО!G136,[1]ЕмрЕ!G136,[1]ЕмрТер!G137,[1]ЕмрНик!G137,[1]ЕмрВул!G137,[1]ЕмрПио!G137,[1]ЕмрНаг!G137,[1]ЕмрРаз!G137,[1]ЕмрКор!G137,[1]ЕмрЛес!G137,[1]ЕмрСок!G137,[1]ЗАТОВ!G136,[1]МмрМ!G135,[1]УКмрУК!G136,[1]УКмрКлюч!G136,[1]УКмрКоз!G136,[1]БмрЭ!G136,[1]УБмрУБ!G136,[1]УБмрАп!G135,[1]УБмрОкт!G135,[1]УБмрОз!G135,[1]ТмрТиг!G135,[1]Палана!G136,[1]ПмрКам!G135,[1]КмрОсс!G135,[1]ОмрТил!G135,[1]СмрСоб!G135,[1]АмрНикол!G135,[1]ПКгоСав!G135)</f>
        <v>1</v>
      </c>
      <c r="E169" s="70"/>
    </row>
    <row r="170" spans="1:5" ht="33.75" customHeight="1" thickBot="1" x14ac:dyDescent="0.3">
      <c r="A170" s="168" t="s">
        <v>189</v>
      </c>
      <c r="B170" s="169"/>
      <c r="C170" s="170"/>
      <c r="D170" s="76">
        <f>SUM(D169)</f>
        <v>1</v>
      </c>
    </row>
    <row r="171" spans="1:5" ht="45" customHeight="1" thickBot="1" x14ac:dyDescent="0.3">
      <c r="A171" s="208">
        <v>140</v>
      </c>
      <c r="B171" s="90" t="s">
        <v>190</v>
      </c>
      <c r="C171" s="90" t="s">
        <v>191</v>
      </c>
      <c r="D171" s="91">
        <f>SUM([1]ПКгоСав!G390,[1]ПКгоП!G390,[1]ПКгоО!G391,[1]ЕмрЕ!G375,[1]ЕмрТер!G369,[1]ЕмрНик!G369,[1]ЕмрВул!G369,[1]ЕмрПио!G369,[1]ЕмрНаг!G369,[1]ЕмрРаз!G369,[1]ЕмрКор!G369,[1]ЕмрСок!G369,[1]ЕмрЛес!G369,[1]ЗАТОВ!G388,[1]МмрМ!G368,[1]УКмрУК!G368,[1]УКмрКлюч!G368,[1]УКмрКоз!G368,[1]БмрЭ!G368,[1]УБмрУБ!G368,[1]УБмрАп!G367,[1]УБмрОкт!G367,[1]УБмрОз!G367,[1]ТмрТиг!G385,[1]ПмрКам!G368,[1]Палана!G368,[1]КмрОсс!G370,[1]ОмрТил!G376,[1]СмрСоб!G367,[1]АмрНикол!G367)</f>
        <v>0</v>
      </c>
      <c r="E171" s="70"/>
    </row>
    <row r="172" spans="1:5" ht="33.75" customHeight="1" thickBot="1" x14ac:dyDescent="0.3">
      <c r="A172" s="168" t="s">
        <v>191</v>
      </c>
      <c r="B172" s="171"/>
      <c r="C172" s="172"/>
      <c r="D172" s="76">
        <f>SUM(D171)</f>
        <v>0</v>
      </c>
    </row>
    <row r="173" spans="1:5" ht="36.75" customHeight="1" thickBot="1" x14ac:dyDescent="0.3">
      <c r="A173" s="173" t="s">
        <v>192</v>
      </c>
      <c r="B173" s="174"/>
      <c r="C173" s="175"/>
      <c r="D173" s="92">
        <f>SUM(D168,D162,D160,D158,D156,D142,D139,D134,D170,D172)</f>
        <v>19213</v>
      </c>
    </row>
    <row r="174" spans="1:5" ht="30" x14ac:dyDescent="0.25">
      <c r="A174" s="93">
        <v>141</v>
      </c>
      <c r="B174" s="94" t="s">
        <v>193</v>
      </c>
      <c r="C174" s="95" t="s">
        <v>194</v>
      </c>
      <c r="D174" s="96">
        <f>SUM([1]ПКгоСав!G136,[1]ПКгоП!G136,[1]ПКгоО!G137,[1]ЕмрЕ!G395,[1]ЕмрТер!G389,[1]ЕмрНик!G389,[1]ЕмрВул!G389,[1]ЕмрПио!G389,[1]ЕмрНаг!G389,[1]ЕмрКор!G389,[1]ЕмрРаз!G389,[1]ЕмрСок!G389,[1]ЕмрЛес!G389,[1]ЗАТОВ!G397,[1]МмрМ!G388,[1]УКмрУК!G388,[1]УКмрКлюч!G388,[1]УКмрКоз!G388,[1]БмрЭ!G388,[1]УБмрУБ!G388,[1]УБмрАп!G387,[1]УБмрОкт!G387,[1]ТмрТиг!G405,[1]УБмрОз!G387,[1]ПмрКам!G388,[1]Палана!G388,[1]КмрОсс!G390,[1]ОмрТил!G396,[1]СмрСоб!G387,[1]АмрНикол!G387)</f>
        <v>0</v>
      </c>
    </row>
    <row r="175" spans="1:5" ht="60" x14ac:dyDescent="0.25">
      <c r="A175" s="93">
        <v>142</v>
      </c>
      <c r="B175" s="94" t="s">
        <v>195</v>
      </c>
      <c r="C175" s="95" t="s">
        <v>194</v>
      </c>
      <c r="D175" s="96">
        <f>SUM([1]ПКгоСав!G137,[1]ПКгоП!G137,[1]ПКгоО!G138,[1]ЕмрЕ!G396,[1]ЕмрТер!G390,[1]ЕмрНик!G390,[1]ЕмрВул!G390,[1]ЕмрПио!G390,[1]ЕмрНаг!G390,[1]ЕмрКор!G390,[1]ЕмрРаз!G390,[1]ЕмрСок!G390,[1]ЕмрЛес!G390,[1]ЗАТОВ!G398,[1]МмрМ!G389,[1]УКмрУК!G389,[1]УКмрКлюч!G389,[1]УКмрКоз!G389,[1]БмрЭ!G389,[1]УБмрУБ!G389,[1]УБмрАп!G388,[1]УБмрОкт!G388,[1]ТмрТиг!G406,[1]УБмрОз!G388,[1]ПмрКам!G389,[1]Палана!G389,[1]КмрОсс!G391,[1]ОмрТил!G397,[1]СмрСоб!G388,[1]АмрНикол!G388)</f>
        <v>4</v>
      </c>
    </row>
    <row r="176" spans="1:5" ht="30" x14ac:dyDescent="0.25">
      <c r="A176" s="93">
        <v>143</v>
      </c>
      <c r="B176" s="94" t="s">
        <v>196</v>
      </c>
      <c r="C176" s="95" t="s">
        <v>194</v>
      </c>
      <c r="D176" s="96">
        <f>SUM([1]ПКгоСав!G138,[1]ПКгоП!G138,[1]ПКгоО!G139,[1]ЕмрЕ!G397,[1]ЕмрТер!G391,[1]ЕмрНик!G391,[1]ЕмрВул!G391,[1]ЕмрПио!G391,[1]ЕмрНаг!G391,[1]ЕмрКор!G391,[1]ЕмрРаз!G391,[1]ЕмрСок!G391,[1]ЕмрЛес!G391,[1]ЗАТОВ!G399,[1]МмрМ!G390,[1]УКмрУК!G390,[1]УКмрКлюч!G390,[1]УКмрКоз!G390,[1]БмрЭ!G390,[1]УБмрУБ!G390,[1]УБмрАп!G389,[1]УБмрОкт!G389,[1]ТмрТиг!G407,[1]УБмрОз!G389,[1]ПмрКам!G390,[1]Палана!G390,[1]КмрОсс!G392,[1]ОмрТил!G398,[1]СмрСоб!G389,[1]АмрНикол!G389)</f>
        <v>1</v>
      </c>
    </row>
    <row r="177" spans="1:5" ht="30" x14ac:dyDescent="0.25">
      <c r="A177" s="93">
        <v>144</v>
      </c>
      <c r="B177" s="97" t="s">
        <v>197</v>
      </c>
      <c r="C177" s="95" t="s">
        <v>194</v>
      </c>
      <c r="D177" s="96">
        <f>SUM([1]ПКгоСав!G139,[1]ПКгоП!G139,[1]ПКгоО!G140,[1]ЕмрЕ!G398,[1]ЕмрТер!G392,[1]ЕмрНик!G392,[1]ЕмрВул!G392,[1]ЕмрПио!G392,[1]ЕмрНаг!G392,[1]ЕмрКор!G392,[1]ЕмрРаз!G392,[1]ЕмрСок!G392,[1]ЕмрЛес!G392,[1]ЗАТОВ!G400,[1]МмрМ!G391,[1]УКмрУК!G391,[1]УКмрКлюч!G391,[1]УКмрКоз!G391,[1]БмрЭ!G391,[1]УБмрУБ!G391,[1]УБмрАп!G390,[1]УБмрОкт!G390,[1]ТмрТиг!G408,[1]УБмрОз!G390,[1]ПмрКам!G391,[1]Палана!G391,[1]КмрОсс!G393,[1]ОмрТил!G399,[1]СмрСоб!G390,[1]АмрНикол!G390)</f>
        <v>0</v>
      </c>
    </row>
    <row r="178" spans="1:5" ht="30" x14ac:dyDescent="0.25">
      <c r="A178" s="93">
        <v>145</v>
      </c>
      <c r="B178" s="94" t="s">
        <v>198</v>
      </c>
      <c r="C178" s="95" t="s">
        <v>194</v>
      </c>
      <c r="D178" s="96">
        <f>SUM([1]ПКгоСав!G140,[1]ПКгоП!G140,[1]ПКгоО!G141,[1]ЕмрЕ!G399,[1]ЕмрТер!G393,[1]ЕмрНик!G393,[1]ЕмрВул!G393,[1]ЕмрПио!G393,[1]ЕмрНаг!G393,[1]ЕмрКор!G393,[1]ЕмрРаз!G393,[1]ЕмрСок!G393,[1]ЕмрЛес!G393,[1]ЗАТОВ!G401,[1]МмрМ!G392,[1]УКмрУК!G392,[1]УКмрКлюч!G392,[1]УКмрКоз!G392,[1]БмрЭ!G392,[1]УБмрУБ!G392,[1]УБмрАп!G391,[1]УБмрОкт!G391,[1]ТмрТиг!G409,[1]УБмрОз!G391,[1]ПмрКам!G392,[1]Палана!G392,[1]КмрОсс!G394,[1]ОмрТил!G400,[1]СмрСоб!G391,[1]АмрНикол!G391)</f>
        <v>0</v>
      </c>
    </row>
    <row r="179" spans="1:5" ht="30" x14ac:dyDescent="0.25">
      <c r="A179" s="93">
        <v>146</v>
      </c>
      <c r="B179" s="94" t="s">
        <v>199</v>
      </c>
      <c r="C179" s="95" t="s">
        <v>194</v>
      </c>
      <c r="D179" s="96">
        <f>SUM([1]ПКгоСав!G141,[1]ПКгоП!G141,[1]ПКгоО!G142,[1]ЕмрЕ!G400,[1]ЕмрТер!G394,[1]ЕмрНик!G394,[1]ЕмрВул!G394,[1]ЕмрПио!G394,[1]ЕмрНаг!G394,[1]ЕмрКор!G394,[1]ЕмрРаз!G394,[1]ЕмрСок!G394,[1]ЕмрЛес!G394,[1]ЗАТОВ!G402,[1]МмрМ!G393,[1]УКмрУК!G393,[1]УКмрКлюч!G393,[1]УКмрКоз!G393,[1]БмрЭ!G393,[1]УБмрУБ!G393,[1]УБмрАп!G392,[1]УБмрОкт!G392,[1]ТмрТиг!G410,[1]УБмрОз!G392,[1]ПмрКам!G393,[1]Палана!G393,[1]КмрОсс!G395,[1]ОмрТил!G401,[1]СмрСоб!G392,[1]АмрНикол!G392)</f>
        <v>5</v>
      </c>
    </row>
    <row r="180" spans="1:5" ht="45" x14ac:dyDescent="0.25">
      <c r="A180" s="93">
        <v>147</v>
      </c>
      <c r="B180" s="94" t="s">
        <v>200</v>
      </c>
      <c r="C180" s="95" t="s">
        <v>194</v>
      </c>
      <c r="D180" s="96">
        <f>SUM([1]ПКгоСав!G142,[1]ПКгоП!G142,[1]ПКгоО!G143,[1]ЕмрЕ!G401,[1]ЕмрТер!G395,[1]ЕмрНик!G395,[1]ЕмрВул!G395,[1]ЕмрПио!G395,[1]ЕмрНаг!G395,[1]ЕмрКор!G395,[1]ЕмрРаз!G395,[1]ЕмрСок!G395,[1]ЕмрЛес!G395,[1]ЗАТОВ!G403,[1]МмрМ!G394,[1]УКмрУК!G394,[1]УКмрКлюч!G394,[1]УКмрКоз!G394,[1]БмрЭ!G394,[1]УБмрУБ!G394,[1]УБмрАп!G393,[1]УБмрОкт!G393,[1]ТмрТиг!G411,[1]УБмрОз!G393,[1]ПмрКам!G394,[1]Палана!G394,[1]КмрОсс!G396,[1]ОмрТил!G402,[1]СмрСоб!G393,[1]АмрНикол!G393)</f>
        <v>397</v>
      </c>
    </row>
    <row r="181" spans="1:5" ht="30" x14ac:dyDescent="0.25">
      <c r="A181" s="93">
        <v>148</v>
      </c>
      <c r="B181" s="94" t="s">
        <v>201</v>
      </c>
      <c r="C181" s="95" t="s">
        <v>194</v>
      </c>
      <c r="D181" s="96">
        <f>SUM([1]ПКгоСав!G143,[1]ПКгоП!G143,[1]ПКгоО!G144,[1]ЕмрЕ!G402,[1]ЕмрТер!G396,[1]ЕмрНик!G396,[1]ЕмрВул!G396,[1]ЕмрПио!G396,[1]ЕмрНаг!G396,[1]ЕмрКор!G396,[1]ЕмрРаз!G396,[1]ЕмрСок!G396,[1]ЕмрЛес!G396,[1]ЗАТОВ!G404,[1]МмрМ!G395,[1]УКмрУК!G395,[1]УКмрКлюч!G395,[1]УКмрКоз!G395,[1]БмрЭ!G395,[1]УБмрУБ!G395,[1]УБмрАп!G394,[1]УБмрОкт!G394,[1]ТмрТиг!G412,[1]УБмрОз!G394,[1]ПмрКам!G395,[1]Палана!G395,[1]КмрОсс!G397,[1]ОмрТил!G403,[1]СмрСоб!G394,[1]АмрНикол!G394)</f>
        <v>0</v>
      </c>
    </row>
    <row r="182" spans="1:5" ht="45" x14ac:dyDescent="0.25">
      <c r="A182" s="93">
        <v>149</v>
      </c>
      <c r="B182" s="94" t="s">
        <v>202</v>
      </c>
      <c r="C182" s="95" t="s">
        <v>194</v>
      </c>
      <c r="D182" s="96">
        <f>SUM([1]ПКгоСав!G144,[1]ПКгоП!G144,[1]ПКгоО!G145,[1]ЕмрЕ!G403,[1]ЕмрТер!G397,[1]ЕмрНик!G397,[1]ЕмрВул!G397,[1]ЕмрПио!G397,[1]ЕмрНаг!G397,[1]ЕмрКор!G397,[1]ЕмрРаз!G397,[1]ЕмрСок!G397,[1]ЕмрЛес!G397,[1]ЗАТОВ!G405,[1]МмрМ!G396,[1]УКмрУК!G396,[1]УКмрКлюч!G396,[1]УКмрКоз!G396,[1]БмрЭ!G396,[1]УБмрУБ!G396,[1]УБмрАп!G395,[1]УБмрОкт!G395,[1]ТмрТиг!G413,[1]УБмрОз!G395,[1]ПмрКам!G396,[1]Палана!G396,[1]КмрОсс!G398,[1]ОмрТил!G404,[1]СмрСоб!G395,[1]АмрНикол!G395)</f>
        <v>394</v>
      </c>
    </row>
    <row r="183" spans="1:5" ht="30" x14ac:dyDescent="0.25">
      <c r="A183" s="93">
        <v>150</v>
      </c>
      <c r="B183" s="94" t="s">
        <v>203</v>
      </c>
      <c r="C183" s="95" t="s">
        <v>194</v>
      </c>
      <c r="D183" s="96">
        <f>SUM([1]ПКгоСав!G145,[1]ПКгоП!G145,[1]ПКгоО!G146,[1]ЕмрЕ!G404,[1]ЕмрТер!G398,[1]ЕмрНик!G398,[1]ЕмрВул!G398,[1]ЕмрПио!G398,[1]ЕмрНаг!G398,[1]ЕмрКор!G398,[1]ЕмрРаз!G398,[1]ЕмрСок!G398,[1]ЕмрЛес!G398,[1]ЗАТОВ!G406,[1]МмрМ!G397,[1]УКмрУК!G397,[1]УКмрКлюч!G397,[1]УКмрКоз!G397,[1]БмрЭ!G397,[1]УБмрУБ!G397,[1]УБмрАп!G396,[1]УБмрОкт!G396,[1]ТмрТиг!G414,[1]УБмрОз!G396,[1]ПмрКам!G397,[1]Палана!G397,[1]КмрОсс!G399,[1]ОмрТил!G405,[1]СмрСоб!G396,[1]АмрНикол!G396)</f>
        <v>1</v>
      </c>
    </row>
    <row r="184" spans="1:5" ht="30" x14ac:dyDescent="0.25">
      <c r="A184" s="93">
        <v>151</v>
      </c>
      <c r="B184" s="94" t="s">
        <v>204</v>
      </c>
      <c r="C184" s="95" t="s">
        <v>194</v>
      </c>
      <c r="D184" s="96">
        <f>SUM([1]ПКгоСав!G146,[1]ПКгоП!G146,[1]ПКгоО!G147,[1]ЕмрЕ!G405,[1]ЕмрТер!G399,[1]ЕмрНик!G399,[1]ЕмрВул!G399,[1]ЕмрПио!G399,[1]ЕмрНаг!G399,[1]ЕмрКор!G399,[1]ЕмрРаз!G399,[1]ЕмрСок!G399,[1]ЕмрЛес!G399,[1]ЗАТОВ!G407,[1]МмрМ!G398,[1]УКмрУК!G398,[1]УКмрКлюч!G398,[1]УКмрКоз!G398,[1]БмрЭ!G398,[1]УБмрУБ!G398,[1]УБмрАп!G397,[1]УБмрОкт!G397,[1]ТмрТиг!G415,[1]УБмрОз!G397,[1]ПмрКам!G398,[1]Палана!G398,[1]КмрОсс!G400,[1]ОмрТил!G406,[1]СмрСоб!G397,[1]АмрНикол!G397)</f>
        <v>4</v>
      </c>
    </row>
    <row r="185" spans="1:5" ht="30" x14ac:dyDescent="0.25">
      <c r="A185" s="93">
        <v>152</v>
      </c>
      <c r="B185" s="94" t="s">
        <v>205</v>
      </c>
      <c r="C185" s="95" t="s">
        <v>194</v>
      </c>
      <c r="D185" s="96">
        <f>SUM([1]ПКгоСав!G147,[1]ПКгоП!G147,[1]ПКгоО!G148,[1]ЕмрЕ!G406,[1]ЕмрТер!G400,[1]ЕмрНик!G400,[1]ЕмрВул!G400,[1]ЕмрПио!G400,[1]ЕмрНаг!G400,[1]ЕмрКор!G400,[1]ЕмрРаз!G400,[1]ЕмрСок!G400,[1]ЕмрЛес!G400,[1]ЗАТОВ!G408,[1]МмрМ!G399,[1]УКмрУК!G399,[1]УКмрКлюч!G399,[1]УКмрКоз!G399,[1]БмрЭ!G399,[1]УБмрУБ!G399,[1]УБмрАп!G398,[1]УБмрОкт!G398,[1]ТмрТиг!G416,[1]УБмрОз!G398,[1]ПмрКам!G399,[1]Палана!G399,[1]КмрОсс!G401,[1]ОмрТил!G407,[1]СмрСоб!G398,[1]АмрНикол!G398)</f>
        <v>3</v>
      </c>
    </row>
    <row r="186" spans="1:5" ht="30" x14ac:dyDescent="0.25">
      <c r="A186" s="93">
        <v>153</v>
      </c>
      <c r="B186" s="94" t="s">
        <v>206</v>
      </c>
      <c r="C186" s="95" t="s">
        <v>194</v>
      </c>
      <c r="D186" s="96">
        <f>SUM([1]ПКгоСав!G148,[1]ПКгоП!G148,[1]ПКгоО!G149,[1]ЕмрЕ!G407,[1]ЕмрТер!G401,[1]ЕмрНик!G401,[1]ЕмрВул!G401,[1]ЕмрПио!G401,[1]ЕмрНаг!G401,[1]ЕмрКор!G401,[1]ЕмрРаз!G401,[1]ЕмрСок!G401,[1]ЕмрЛес!G401,[1]ЗАТОВ!G409,[1]МмрМ!G400,[1]УКмрУК!G400,[1]УКмрКлюч!G400,[1]УКмрКоз!G400,[1]БмрЭ!G400,[1]УБмрУБ!G400,[1]УБмрАп!G399,[1]УБмрОкт!G399,[1]ТмрТиг!G417,[1]УБмрОз!G399,[1]ПмрКам!G400,[1]Палана!G400,[1]КмрОсс!G402,[1]ОмрТил!G408,[1]СмрСоб!G399,[1]АмрНикол!G399)</f>
        <v>0</v>
      </c>
    </row>
    <row r="187" spans="1:5" ht="30" x14ac:dyDescent="0.25">
      <c r="A187" s="93">
        <v>154</v>
      </c>
      <c r="B187" s="94" t="s">
        <v>207</v>
      </c>
      <c r="C187" s="95" t="s">
        <v>194</v>
      </c>
      <c r="D187" s="96">
        <f>SUM([1]ПКгоСав!G149,[1]ПКгоП!G149,[1]ПКгоО!G150,[1]ЕмрЕ!G408,[1]ЕмрТер!G402,[1]ЕмрНик!G402,[1]ЕмрВул!G402,[1]ЕмрПио!G402,[1]ЕмрНаг!G402,[1]ЕмрКор!G402,[1]ЕмрРаз!G402,[1]ЕмрСок!G402,[1]ЕмрЛес!G402,[1]ЗАТОВ!G410,[1]МмрМ!G401,[1]УКмрУК!G401,[1]УКмрКлюч!G401,[1]УКмрКоз!G401,[1]БмрЭ!G401,[1]УБмрУБ!G401,[1]УБмрАп!G400,[1]УБмрОкт!G400,[1]ТмрТиг!G418,[1]УБмрОз!G400,[1]ПмрКам!G401,[1]Палана!G401,[1]КмрОсс!G403,[1]ОмрТил!G409,[1]СмрСоб!G400,[1]АмрНикол!G400)</f>
        <v>3</v>
      </c>
    </row>
    <row r="188" spans="1:5" ht="30" x14ac:dyDescent="0.25">
      <c r="A188" s="93">
        <v>155</v>
      </c>
      <c r="B188" s="94" t="s">
        <v>208</v>
      </c>
      <c r="C188" s="98" t="s">
        <v>194</v>
      </c>
      <c r="D188" s="96">
        <f>SUM([1]ПКгоСав!G150,[1]ПКгоП!G150,[1]ПКгоО!G151,[1]ЕмрЕ!G409,[1]ЕмрТер!G403,[1]ЕмрНик!G403,[1]ЕмрВул!G403,[1]ЕмрПио!G403,[1]ЕмрНаг!G403,[1]ЕмрКор!G403,[1]ЕмрРаз!G403,[1]ЕмрСок!G403,[1]ЕмрЛес!G403,[1]ЗАТОВ!G411,[1]МмрМ!G402,[1]УКмрУК!G402,[1]УКмрКлюч!G402,[1]УКмрКоз!G402,[1]БмрЭ!G402,[1]УБмрУБ!G402,[1]УБмрАп!G401,[1]УБмрОкт!G401,[1]ТмрТиг!G419,[1]УБмрОз!G401,[1]ПмрКам!G402,[1]Палана!G402,[1]КмрОсс!G404,[1]ОмрТил!G410,[1]СмрСоб!G401,[1]АмрНикол!G401)</f>
        <v>3</v>
      </c>
    </row>
    <row r="189" spans="1:5" ht="58.5" customHeight="1" thickBot="1" x14ac:dyDescent="0.3">
      <c r="A189" s="93">
        <v>156</v>
      </c>
      <c r="B189" s="99" t="s">
        <v>209</v>
      </c>
      <c r="C189" s="100" t="s">
        <v>194</v>
      </c>
      <c r="D189" s="96">
        <f>SUM([1]ПКгоСав!G151,[1]ПКгоП!G151,[1]ПКгоО!G152,[1]ЕмрЕ!G410,[1]ЕмрТер!G404,[1]ЕмрНик!G404,[1]ЕмрВул!G404,[1]ЕмрПио!G404,[1]ЕмрНаг!G404,[1]ЕмрКор!G404,[1]ЕмрРаз!G404,[1]ЕмрСок!G404,[1]ЕмрЛес!G404,[1]ЗАТОВ!G412,[1]МмрМ!G403,[1]УКмрУК!G403,[1]УКмрКлюч!G403,[1]УКмрКоз!G403,[1]БмрЭ!G403,[1]УБмрУБ!G403,[1]УБмрАп!G402,[1]УБмрОкт!G402,[1]ТмрТиг!G420,[1]УБмрОз!G402,[1]ПмрКам!G403,[1]Палана!G403,[1]КмрОсс!G405,[1]ОмрТил!G411,[1]СмрСоб!G402,[1]АмрНикол!G402)</f>
        <v>834</v>
      </c>
    </row>
    <row r="190" spans="1:5" ht="33.75" customHeight="1" thickBot="1" x14ac:dyDescent="0.3">
      <c r="A190" s="155" t="s">
        <v>194</v>
      </c>
      <c r="B190" s="163" t="s">
        <v>210</v>
      </c>
      <c r="C190" s="164"/>
      <c r="D190" s="101">
        <f>SUM(D174:D189,)</f>
        <v>1649</v>
      </c>
    </row>
    <row r="191" spans="1:5" ht="30" x14ac:dyDescent="0.25">
      <c r="A191" s="96">
        <v>157</v>
      </c>
      <c r="B191" s="94" t="s">
        <v>211</v>
      </c>
      <c r="C191" s="102" t="s">
        <v>212</v>
      </c>
      <c r="D191" s="96">
        <f>SUM([1]ПКгоСав!G152,[1]ПКгоП!G152,[1]ПКгоО!G153,[1]ЕмрЕ!G137,[1]ЕмрТер!G138,[1]ЕмрНик!G138,[1]ЕмрВул!G138,[1]ЕмрПио!G138,[1]ЕмрНаг!G138,[1]ЕмрКор!G138,[1]ЕмрРаз!G138,[1]ЕмрСок!G138,[1]ЕмрЛес!G138,[1]ЗАТОВ!G151,[1]МмрМ!G148,[1]УКмрУК!G165,[1]УКмрКлюч!G165,[1]УКмрКоз!G171,[1]БмрЭ!G141,[1]УБмрУБ!G153,[1]УБмрАп!G151,[1]УБмрОкт!G153,[1]УБмрОз!G151,[1]ТмрТиг!G154,[1]Палана!G152,[1]ПмрКам!G136,[1]КмрОсс!G139,[1]ОмрТил!G145,[1]СмрСоб!G152,[1]АмрНикол!G136)</f>
        <v>0</v>
      </c>
      <c r="E191" s="70"/>
    </row>
    <row r="192" spans="1:5" ht="45" x14ac:dyDescent="0.25">
      <c r="A192" s="96">
        <v>158</v>
      </c>
      <c r="B192" s="94" t="s">
        <v>213</v>
      </c>
      <c r="C192" s="95" t="s">
        <v>212</v>
      </c>
      <c r="D192" s="96">
        <f>SUM([1]ПКгоСав!G153,[1]ПКгоП!G153,[1]ПКгоО!G154,[1]ЕмрЕ!G138,[1]ЕмрТер!G139,[1]ЕмрНик!G139,[1]ЕмрВул!G139,[1]ЕмрПио!G139,[1]ЕмрНаг!G139,[1]ЕмрКор!G139,[1]ЕмрРаз!G139,[1]ЕмрСок!G139,[1]ЕмрЛес!G139,[1]ЗАТОВ!G152,[1]МмрМ!G149,[1]УКмрУК!G166,[1]УКмрКлюч!G166,[1]УКмрКоз!G172,[1]БмрЭ!G142,[1]УБмрУБ!G154,[1]УБмрАп!G152,[1]УБмрОкт!G154,[1]УБмрОз!G152,[1]ТмрТиг!G155,[1]Палана!G153,[1]ПмрКам!G137,[1]КмрОсс!G140,[1]ОмрТил!G146,[1]СмрСоб!G153,[1]АмрНикол!G137)</f>
        <v>0</v>
      </c>
      <c r="E192" s="70"/>
    </row>
    <row r="193" spans="1:5" ht="60" x14ac:dyDescent="0.25">
      <c r="A193" s="96">
        <v>159</v>
      </c>
      <c r="B193" s="94" t="s">
        <v>214</v>
      </c>
      <c r="C193" s="95" t="s">
        <v>212</v>
      </c>
      <c r="D193" s="96">
        <f>SUM([1]ПКгоСав!G154,[1]ПКгоП!G154,[1]ПКгоО!G155,[1]ЕмрЕ!G139,[1]ЕмрТер!G140,[1]ЕмрНик!G140,[1]ЕмрВул!G140,[1]ЕмрПио!G140,[1]ЕмрНаг!G140,[1]ЕмрКор!G140,[1]ЕмрРаз!G140,[1]ЕмрСок!G140,[1]ЕмрЛес!G140,[1]ЗАТОВ!G153,[1]МмрМ!G150,[1]УКмрУК!G167,[1]УКмрКлюч!G167,[1]УКмрКоз!G173,[1]БмрЭ!G143,[1]УБмрУБ!G155,[1]УБмрАп!G153,[1]УБмрОкт!G155,[1]УБмрОз!G153,[1]ТмрТиг!G156,[1]Палана!G154,[1]ПмрКам!G138,[1]КмрОсс!G141,[1]ОмрТил!G147,[1]СмрСоб!G154,[1]АмрНикол!G138)</f>
        <v>0</v>
      </c>
      <c r="E193" s="70"/>
    </row>
    <row r="194" spans="1:5" ht="90" x14ac:dyDescent="0.25">
      <c r="A194" s="96">
        <v>160</v>
      </c>
      <c r="B194" s="94" t="s">
        <v>215</v>
      </c>
      <c r="C194" s="95" t="s">
        <v>212</v>
      </c>
      <c r="D194" s="96">
        <f>SUM([1]ПКгоСав!G155,[1]ПКгоП!G155,[1]ПКгоО!G156,[1]ЕмрЕ!G140,[1]ЕмрТер!G141,[1]ЕмрНик!G141,[1]ЕмрВул!G141,[1]ЕмрПио!G141,[1]ЕмрНаг!G141,[1]ЕмрКор!G141,[1]ЕмрРаз!G141,[1]ЕмрСок!G141,[1]ЕмрЛес!G141,[1]ЗАТОВ!G154,[1]МмрМ!G151,[1]УКмрУК!G168,[1]УКмрКлюч!G168,[1]УКмрКоз!G174,[1]БмрЭ!G144,[1]УБмрУБ!G156,[1]УБмрАп!G154,[1]УБмрОкт!G156,[1]УБмрОз!G154,[1]ТмрТиг!G157,[1]Палана!G155,[1]ПмрКам!G139,[1]КмрОсс!G142,[1]ОмрТил!G148,[1]СмрСоб!G155,[1]АмрНикол!G139)</f>
        <v>0</v>
      </c>
      <c r="E194" s="70"/>
    </row>
    <row r="195" spans="1:5" ht="30" x14ac:dyDescent="0.25">
      <c r="A195" s="96">
        <v>161</v>
      </c>
      <c r="B195" s="94" t="s">
        <v>216</v>
      </c>
      <c r="C195" s="95" t="s">
        <v>212</v>
      </c>
      <c r="D195" s="96">
        <f>SUM([1]ПКгоСав!G156,[1]ПКгоП!G156,[1]ПКгоО!G157,[1]ЕмрЕ!G141,[1]ЕмрТер!G142,[1]ЕмрНик!G142,[1]ЕмрВул!G142,[1]ЕмрПио!G142,[1]ЕмрНаг!G142,[1]ЕмрКор!G142,[1]ЕмрРаз!G142,[1]ЕмрСок!G142,[1]ЕмрЛес!G142,[1]ЗАТОВ!G155,[1]МмрМ!G152,[1]УКмрУК!G169,[1]УКмрКлюч!G169,[1]УКмрКоз!G175,[1]БмрЭ!G145,[1]УБмрУБ!G157,[1]УБмрАп!G155,[1]УБмрОкт!G157,[1]УБмрОз!G155,[1]ТмрТиг!G158,[1]Палана!G156,[1]ПмрКам!G140,[1]КмрОсс!G143,[1]ОмрТил!G149,[1]СмрСоб!G156,[1]АмрНикол!G140)</f>
        <v>0</v>
      </c>
      <c r="E195" s="70"/>
    </row>
    <row r="196" spans="1:5" ht="30" x14ac:dyDescent="0.25">
      <c r="A196" s="96">
        <v>162</v>
      </c>
      <c r="B196" s="94" t="s">
        <v>217</v>
      </c>
      <c r="C196" s="95" t="s">
        <v>212</v>
      </c>
      <c r="D196" s="96">
        <f>SUM([1]ПКгоСав!G157,[1]ПКгоП!G157,[1]ПКгоО!G158,[1]ЕмрЕ!G142,[1]ЕмрТер!G143,[1]ЕмрНик!G143,[1]ЕмрВул!G143,[1]ЕмрПио!G143,[1]ЕмрНаг!G143,[1]ЕмрКор!G143,[1]ЕмрРаз!G143,[1]ЕмрСок!G143,[1]ЕмрЛес!G143,[1]ЗАТОВ!G156,[1]МмрМ!G153,[1]УКмрУК!G170,[1]УКмрКлюч!G170,[1]УКмрКоз!G176,[1]БмрЭ!G146,[1]УБмрУБ!G158,[1]УБмрАп!G156,[1]УБмрОкт!G158,[1]УБмрОз!G156,[1]ТмрТиг!G159,[1]Палана!G157,[1]ПмрКам!G141,[1]КмрОсс!G144,[1]ОмрТил!G150,[1]СмрСоб!G157,[1]АмрНикол!G141)</f>
        <v>0</v>
      </c>
      <c r="E196" s="70"/>
    </row>
    <row r="197" spans="1:5" ht="45" x14ac:dyDescent="0.25">
      <c r="A197" s="96">
        <v>163</v>
      </c>
      <c r="B197" s="94" t="s">
        <v>218</v>
      </c>
      <c r="C197" s="95" t="s">
        <v>212</v>
      </c>
      <c r="D197" s="96">
        <f>SUM([1]ПКгоСав!G158,[1]ПКгоП!G158,[1]ПКгоО!G159,[1]ЕмрЕ!G143,[1]ЕмрТер!G144,[1]ЕмрНик!G144,[1]ЕмрВул!G144,[1]ЕмрПио!G144,[1]ЕмрНаг!G144,[1]ЕмрКор!G144,[1]ЕмрРаз!G144,[1]ЕмрСок!G144,[1]ЕмрЛес!G144,[1]ЗАТОВ!G157,[1]МмрМ!G154,[1]УКмрУК!G171,[1]УКмрКлюч!G171,[1]УКмрКоз!G177,[1]БмрЭ!G147,[1]УБмрУБ!G159,[1]УБмрАп!G157,[1]УБмрОкт!G159,[1]УБмрОз!G157,[1]ТмрТиг!G160,[1]Палана!G158,[1]ПмрКам!G142,[1]КмрОсс!G145,[1]ОмрТил!G151,[1]СмрСоб!G158,[1]АмрНикол!G142)</f>
        <v>1</v>
      </c>
      <c r="E197" s="70"/>
    </row>
    <row r="198" spans="1:5" ht="45" x14ac:dyDescent="0.25">
      <c r="A198" s="96">
        <v>164</v>
      </c>
      <c r="B198" s="94" t="s">
        <v>219</v>
      </c>
      <c r="C198" s="95" t="s">
        <v>212</v>
      </c>
      <c r="D198" s="96">
        <f>SUM([1]ПКгоСав!G159,[1]ПКгоП!G159,[1]ПКгоО!G160,[1]ЕмрЕ!G144,[1]ЕмрТер!G145,[1]ЕмрНик!G145,[1]ЕмрВул!G145,[1]ЕмрПио!G145,[1]ЕмрНаг!G145,[1]ЕмрКор!G145,[1]ЕмрРаз!G145,[1]ЕмрСок!G145,[1]ЕмрЛес!G145,[1]ЗАТОВ!G158,[1]МмрМ!G155,[1]УКмрУК!G172,[1]УКмрКлюч!G172,[1]УКмрКоз!G178,[1]БмрЭ!G148,[1]УБмрУБ!G160,[1]УБмрАп!G158,[1]УБмрОкт!G160,[1]УБмрОз!G158,[1]ТмрТиг!G161,[1]Палана!G159,[1]ПмрКам!G143,[1]КмрОсс!G146,[1]ОмрТил!G152,[1]СмрСоб!G159,[1]АмрНикол!G143)</f>
        <v>0</v>
      </c>
      <c r="E198" s="70"/>
    </row>
    <row r="199" spans="1:5" ht="60" x14ac:dyDescent="0.25">
      <c r="A199" s="96">
        <v>165</v>
      </c>
      <c r="B199" s="94" t="s">
        <v>220</v>
      </c>
      <c r="C199" s="95" t="s">
        <v>212</v>
      </c>
      <c r="D199" s="96">
        <f>SUM([1]ПКгоСав!G160,[1]ПКгоП!G160,[1]ПКгоО!G161,[1]ЕмрЕ!G145,[1]ЕмрТер!G146,[1]ЕмрНик!G146,[1]ЕмрВул!G146,[1]ЕмрПио!G146,[1]ЕмрНаг!G146,[1]ЕмрКор!G146,[1]ЕмрРаз!G146,[1]ЕмрСок!G146,[1]ЕмрЛес!G146,[1]ЗАТОВ!G159,[1]МмрМ!G156,[1]УКмрУК!G173,[1]УКмрКлюч!G173,[1]УКмрКоз!G179,[1]БмрЭ!G149,[1]УБмрУБ!G161,[1]УБмрАп!G159,[1]УБмрОкт!G161,[1]УБмрОз!G159,[1]ТмрТиг!G162,[1]Палана!G160,[1]ПмрКам!G144,[1]КмрОсс!G147,[1]ОмрТил!G153,[1]СмрСоб!G160,[1]АмрНикол!G144)</f>
        <v>2</v>
      </c>
      <c r="E199" s="70"/>
    </row>
    <row r="200" spans="1:5" ht="45" x14ac:dyDescent="0.25">
      <c r="A200" s="96">
        <v>166</v>
      </c>
      <c r="B200" s="94" t="s">
        <v>221</v>
      </c>
      <c r="C200" s="95" t="s">
        <v>212</v>
      </c>
      <c r="D200" s="96">
        <f>SUM([1]ПКгоСав!G161,[1]ПКгоП!G161,[1]ПКгоО!G162,[1]ЕмрЕ!G146,[1]ЕмрТер!G147,[1]ЕмрНик!G147,[1]ЕмрВул!G147,[1]ЕмрПио!G147,[1]ЕмрНаг!G147,[1]ЕмрКор!G147,[1]ЕмрРаз!G147,[1]ЕмрСок!G147,[1]ЕмрЛес!G147,[1]ЗАТОВ!G160,[1]МмрМ!G157,[1]УКмрУК!G174,[1]УКмрКлюч!G174,[1]УКмрКоз!G180,[1]БмрЭ!G150,[1]УБмрУБ!G162,[1]УБмрАп!G160,[1]УБмрОкт!G162,[1]УБмрОз!G160,[1]ТмрТиг!G163,[1]Палана!G161,[1]ПмрКам!G145,[1]КмрОсс!G148,[1]ОмрТил!G154,[1]СмрСоб!G161,[1]АмрНикол!G145)</f>
        <v>6</v>
      </c>
      <c r="E200" s="70"/>
    </row>
    <row r="201" spans="1:5" ht="150" x14ac:dyDescent="0.25">
      <c r="A201" s="96">
        <v>167</v>
      </c>
      <c r="B201" s="103" t="s">
        <v>222</v>
      </c>
      <c r="C201" s="95" t="s">
        <v>212</v>
      </c>
      <c r="D201" s="96">
        <f>SUM([1]ПКгоСав!G162,[1]ПКгоП!G162,[1]ПКгоО!G163,[1]ЕмрЕ!G147,[1]ЕмрТер!G148,[1]ЕмрНик!G148,[1]ЕмрВул!G148,[1]ЕмрПио!G148,[1]ЕмрНаг!G148,[1]ЕмрКор!G148,[1]ЕмрРаз!G148,[1]ЕмрСок!G148,[1]ЕмрЛес!G148,[1]ЗАТОВ!G161,[1]МмрМ!G158,[1]УКмрУК!G175,[1]УКмрКлюч!G175,[1]УКмрКоз!G181,[1]БмрЭ!G151,[1]УБмрУБ!G163,[1]УБмрАп!G161,[1]УБмрОкт!G163,[1]УБмрОз!G161,[1]ТмрТиг!G164,[1]Палана!G162,[1]ПмрКам!G146,[1]КмрОсс!G149,[1]ОмрТил!G155,[1]СмрСоб!G162,[1]АмрНикол!G146)</f>
        <v>0</v>
      </c>
      <c r="E201" s="70"/>
    </row>
    <row r="202" spans="1:5" ht="30" x14ac:dyDescent="0.25">
      <c r="A202" s="96">
        <v>168</v>
      </c>
      <c r="B202" s="103" t="s">
        <v>223</v>
      </c>
      <c r="C202" s="95" t="s">
        <v>212</v>
      </c>
      <c r="D202" s="96">
        <f>SUM([1]ПКгоСав!G163,[1]ПКгоП!G163,[1]ПКгоО!G164,[1]ЕмрЕ!G148,[1]ЕмрТер!G149,[1]ЕмрНик!G149,[1]ЕмрВул!G149,[1]ЕмрПио!G149,[1]ЕмрНаг!G149,[1]ЕмрКор!G149,[1]ЕмрРаз!G149,[1]ЕмрСок!G149,[1]ЕмрЛес!G149,[1]ЗАТОВ!G162,[1]МмрМ!G159,[1]УКмрУК!G176,[1]УКмрКлюч!G176,[1]УКмрКоз!G182,[1]БмрЭ!G152,[1]УБмрУБ!G164,[1]УБмрАп!G162,[1]УБмрОкт!G164,[1]УБмрОз!G162,[1]ТмрТиг!G165,[1]Палана!G163,[1]ПмрКам!G147,[1]КмрОсс!G150,[1]ОмрТил!G156,[1]СмрСоб!G163,[1]АмрНикол!G147)</f>
        <v>0</v>
      </c>
      <c r="E202" s="70"/>
    </row>
    <row r="203" spans="1:5" ht="45" x14ac:dyDescent="0.25">
      <c r="A203" s="96">
        <v>169</v>
      </c>
      <c r="B203" s="103" t="s">
        <v>224</v>
      </c>
      <c r="C203" s="98" t="s">
        <v>212</v>
      </c>
      <c r="D203" s="96">
        <f>SUM([1]ПКгоСав!G164,[1]ПКгоП!G164,[1]ПКгоО!G165,[1]ЕмрЕ!G149,[1]ЕмрТер!G150,[1]ЕмрНик!G150,[1]ЕмрВул!G150,[1]ЕмрПио!G150,[1]ЕмрНаг!G150,[1]ЕмрКор!G150,[1]ЕмрРаз!G150,[1]ЕмрСок!G150,[1]ЕмрЛес!G150,[1]ЗАТОВ!G163,[1]МмрМ!G160,[1]УКмрУК!G177,[1]УКмрКлюч!G177,[1]УКмрКоз!G183,[1]БмрЭ!G153,[1]УБмрУБ!G165,[1]УБмрАп!G163,[1]УБмрОкт!G165,[1]УБмрОз!G163,[1]ТмрТиг!G166,[1]Палана!G164,[1]ПмрКам!G148,[1]КмрОсс!G151,[1]ОмрТил!G157,[1]СмрСоб!G164,[1]АмрНикол!G148)</f>
        <v>80</v>
      </c>
      <c r="E203" s="70"/>
    </row>
    <row r="204" spans="1:5" ht="60" x14ac:dyDescent="0.25">
      <c r="A204" s="96">
        <v>170</v>
      </c>
      <c r="B204" s="104" t="s">
        <v>225</v>
      </c>
      <c r="C204" s="98" t="s">
        <v>212</v>
      </c>
      <c r="D204" s="96">
        <f>SUM([1]ПКгоСав!G165,[1]ПКгоП!G165,[1]ПКгоО!G166,[1]ЕмрЕ!G150,[1]ЕмрТер!G151,[1]ЕмрНик!G151,[1]ЕмрВул!G151,[1]ЕмрПио!G151,[1]ЕмрНаг!G151,[1]ЕмрКор!G151,[1]ЕмрРаз!G151,[1]ЕмрСок!G151,[1]ЕмрЛес!G151,[1]ЗАТОВ!G164,[1]МмрМ!G161,[1]УКмрУК!G178,[1]УКмрКлюч!G178,[1]УКмрКоз!G184,[1]БмрЭ!G154,[1]УБмрУБ!G166,[1]УБмрАп!G164,[1]УБмрОкт!G166,[1]УБмрОз!G164,[1]ТмрТиг!G167,[1]Палана!G165,[1]ПмрКам!G149,[1]КмрОсс!G152,[1]ОмрТил!G158,[1]СмрСоб!G165,[1]АмрНикол!G149)</f>
        <v>0</v>
      </c>
      <c r="E204" s="70"/>
    </row>
    <row r="205" spans="1:5" ht="60" x14ac:dyDescent="0.25">
      <c r="A205" s="96">
        <v>171</v>
      </c>
      <c r="B205" s="104" t="s">
        <v>226</v>
      </c>
      <c r="C205" s="98" t="s">
        <v>212</v>
      </c>
      <c r="D205" s="96">
        <f>SUM([1]ПКгоСав!G166,[1]ПКгоП!G166,[1]ПКгоО!G167,[1]ЕмрЕ!G151,[1]ЕмрТер!G152,[1]ЕмрНик!G152,[1]ЕмрВул!G152,[1]ЕмрПио!G152,[1]ЕмрНаг!G152,[1]ЕмрКор!G152,[1]ЕмрРаз!G152,[1]ЕмрСок!G152,[1]ЕмрЛес!G152,[1]ЗАТОВ!G165,[1]МмрМ!G162,[1]УКмрУК!G179,[1]УКмрКлюч!G179,[1]УКмрКоз!G185,[1]БмрЭ!G155,[1]УБмрУБ!G167,[1]УБмрАп!G165,[1]УБмрОкт!G167,[1]УБмрОз!G165,[1]ТмрТиг!G168,[1]Палана!G166,[1]ПмрКам!G150,[1]КмрОсс!G153,[1]ОмрТил!G159,[1]СмрСоб!G166,[1]АмрНикол!G150)</f>
        <v>25</v>
      </c>
      <c r="E205" s="70"/>
    </row>
    <row r="206" spans="1:5" ht="30" x14ac:dyDescent="0.25">
      <c r="A206" s="96">
        <v>172</v>
      </c>
      <c r="B206" s="104" t="s">
        <v>227</v>
      </c>
      <c r="C206" s="98" t="s">
        <v>212</v>
      </c>
      <c r="D206" s="96">
        <f>SUM([1]ПКгоСав!G167,[1]ПКгоП!G167,[1]ПКгоО!G168,[1]ЕмрЕ!G152,[1]ЕмрТер!G153,[1]ЕмрНик!G153,[1]ЕмрВул!G153,[1]ЕмрПио!G153,[1]ЕмрНаг!G153,[1]ЕмрКор!G153,[1]ЕмрРаз!G153,[1]ЕмрСок!G153,[1]ЕмрЛес!G153,[1]ЗАТОВ!G166,[1]МмрМ!G163,[1]УКмрУК!G180,[1]УКмрКлюч!G180,[1]УКмрКоз!G186,[1]БмрЭ!G156,[1]УБмрУБ!G168,[1]УБмрАп!G166,[1]УБмрОкт!G168,[1]УБмрОз!G166,[1]ТмрТиг!G169,[1]Палана!G167,[1]ПмрКам!G151,[1]КмрОсс!G154,[1]ОмрТил!G160,[1]СмрСоб!G167,[1]АмрНикол!G151)</f>
        <v>113</v>
      </c>
      <c r="E206" s="70"/>
    </row>
    <row r="207" spans="1:5" ht="105" x14ac:dyDescent="0.25">
      <c r="A207" s="96">
        <v>173</v>
      </c>
      <c r="B207" s="104" t="s">
        <v>228</v>
      </c>
      <c r="C207" s="98" t="s">
        <v>212</v>
      </c>
      <c r="D207" s="96">
        <f>SUM([1]ПКгоСав!G173,[1]ПКгоП!G173,[1]ПКгоО!G174,[1]ЕмрЕ!G158,[1]ЕмрТер!G159,[1]ЕмрНик!G159,[1]ЕмрВул!G159,[1]ЕмрПио!G159,[1]ЕмрНаг!G159,[1]ЕмрКор!G159,[1]ЕмрРаз!G159,[1]ЕмрСок!G159,[1]ЕмрЛес!G159,[1]ЗАТОВ!G172,[1]МмрМ!G169,[1]УКмрУК!G186,[1]УКмрКлюч!G186,[1]УКмрКоз!G192,[1]БмрЭ!G162,[1]УБмрУБ!G174,[1]УБмрАп!G172,[1]УБмрОкт!G174,[1]УБмрОз!G172,[1]СмрСоб!G173,[1]ТмрТиг!G175,[1]Палана!G173,[1]ПмрКам!G157,[1]КмрОсс!G160,[1]ОмрТил!G166,[1]АмрНикол!G157)</f>
        <v>6</v>
      </c>
      <c r="E207" s="70"/>
    </row>
    <row r="208" spans="1:5" ht="120" x14ac:dyDescent="0.25">
      <c r="A208" s="96">
        <v>174</v>
      </c>
      <c r="B208" s="104" t="s">
        <v>229</v>
      </c>
      <c r="C208" s="98" t="s">
        <v>212</v>
      </c>
      <c r="D208" s="96">
        <f>SUM([1]ПКгоСав!G172,[1]ПКгоП!H172,[1]ПКгоО!G173,[1]ЕмрЕ!G157,[1]ЕмрТер!G158,[1]ЕмрНик!G158,[1]ЕмрВул!G158,[1]ЕмрПио!G158,[1]ЕмрНаг!G158,[1]ЕмрКор!G158,[1]ЕмрРаз!G158,[1]ЕмрСок!G158,[1]ЕмрЛес!G158,[1]ЗАТОВ!G171,[1]МмрМ!G190,[1]УКмрУК!G185,[1]УКмрКлюч!G185,[1]УКмрКоз!G191,[1]БмрЭ!G161,[1]УБмрУБ!G173,[1]УБмрАп!G171,[1]УБмрОкт!G173,[1]УБмрОз!G171,[1]СмрСоб!G172,[1]ТмрТиг!G174,[1]Палана!G172,[1]ПмрКам!G156,[1]КмрОсс!G159,[1]ОмрТил!G165)</f>
        <v>4</v>
      </c>
      <c r="E208" s="70"/>
    </row>
    <row r="209" spans="1:5" ht="63" customHeight="1" thickBot="1" x14ac:dyDescent="0.3">
      <c r="A209" s="96">
        <v>175</v>
      </c>
      <c r="B209" s="104" t="s">
        <v>230</v>
      </c>
      <c r="C209" s="98" t="s">
        <v>212</v>
      </c>
      <c r="D209" s="96">
        <f>SUM([1]ПКгоСав!G168,[1]ПКгоП!G168,[1]ПКгоО!G169,[1]ЕмрЕ!G153,[1]ЕмрТер!G154,[1]ЕмрНик!G154,[1]ЕмрВул!G154,[1]ЕмрПио!G154,[1]ЕмрНаг!G154,[1]ЕмрКор!G154,[1]ЕмрРаз!G154,[1]ЕмрСок!G154,[1]ЕмрЛес!G154,[1]ЗАТОВ!G167,[1]МмрМ!G164,[1]УКмрУК!G181,[1]УКмрКлюч!G181,[1]УКмрКоз!G187,[1]БмрЭ!G157,[1]УБмрУБ!G169,[1]УБмрАп!G167,[1]УБмрОкт!G169,[1]УБмрОз!G167,[1]ТмрТиг!G170,[1]Палана!G168,[1]ПмрКам!G152,[1]КмрОсс!G155,[1]ОмрТил!G161,[1]СмрСоб!G168,[1]АмрНикол!G152)</f>
        <v>0</v>
      </c>
      <c r="E209" s="70"/>
    </row>
    <row r="210" spans="1:5" ht="33.75" customHeight="1" thickBot="1" x14ac:dyDescent="0.3">
      <c r="A210" s="155" t="s">
        <v>231</v>
      </c>
      <c r="B210" s="163"/>
      <c r="C210" s="164"/>
      <c r="D210" s="101">
        <f>SUM(D191:D209)</f>
        <v>237</v>
      </c>
    </row>
    <row r="211" spans="1:5" ht="30" x14ac:dyDescent="0.25">
      <c r="A211" s="96">
        <v>176</v>
      </c>
      <c r="B211" s="105" t="s">
        <v>207</v>
      </c>
      <c r="C211" s="102" t="s">
        <v>232</v>
      </c>
      <c r="D211" s="96">
        <f>SUM([1]ПКгоП!G202,[1]ПКгоО!G203,[1]ЕмрЕ!G159,[1]ЕмрТер!G188,[1]ЕмрНик!G188,[1]ЕмрВул!G188,[1]ЕмрПио!G188,[1]ЕмрНаг!G188,[1]ЕмрРаз!G160,[1]ЕмрКор!G200,[1]ЕмрЛес!G188,[1]ЕмрСок!G188,[1]ЗАТОВ!G201,[1]МмрМ!G198,[1]УКмрУК!G215,[1]УКмрКлюч!G215,[1]УКмрКоз!G221,[1]БмрЭ!G191,[1]УБмрУБ!G203,[1]УБмрАп!G201,[1]УБмрОкт!G203,[1]УБмрОз!G201,[1]ТмрТиг!G204,[1]Палана!G202,[1]ПмрКам!G186,[1]КмрОсс!G189,[1]ОмрТил!G195,[1]СмрСоб!G202,[1]АмрНикол!G186,[1]ПКгоСав!G202)</f>
        <v>0</v>
      </c>
      <c r="E211" s="70"/>
    </row>
    <row r="212" spans="1:5" ht="30" x14ac:dyDescent="0.25">
      <c r="A212" s="93">
        <v>177</v>
      </c>
      <c r="B212" s="105" t="s">
        <v>206</v>
      </c>
      <c r="C212" s="95" t="s">
        <v>232</v>
      </c>
      <c r="D212" s="96">
        <f>SUM([1]ПКгоП!G203,[1]ПКгоО!G204,[1]ЕмрЕ!G160,[1]ЕмрТер!G189,[1]ЕмрНик!G189,[1]ЕмрВул!G189,[1]ЕмрПио!G189,[1]ЕмрНаг!G189,[1]ЕмрРаз!G161,[1]ЕмрКор!G201,[1]ЕмрЛес!G189,[1]ЕмрСок!G189,[1]ЗАТОВ!G202,[1]МмрМ!G199,[1]УКмрУК!G216,[1]УКмрКлюч!G216,[1]УКмрКоз!G222,[1]БмрЭ!G192,[1]УБмрУБ!G204,[1]УБмрАп!G202,[1]УБмрОкт!G204,[1]УБмрОз!G202,[1]ТмрТиг!G205,[1]Палана!G203,[1]ПмрКам!G187,[1]КмрОсс!G190,[1]ОмрТил!G196,[1]СмрСоб!G203,[1]АмрНикол!G187,[1]ПКгоСав!G203)</f>
        <v>0</v>
      </c>
      <c r="E212" s="70"/>
    </row>
    <row r="213" spans="1:5" ht="30.75" thickBot="1" x14ac:dyDescent="0.3">
      <c r="A213" s="93">
        <v>178</v>
      </c>
      <c r="B213" s="105" t="s">
        <v>208</v>
      </c>
      <c r="C213" s="95" t="s">
        <v>232</v>
      </c>
      <c r="D213" s="96">
        <f>SUM([1]ПКгоП!G204,[1]ПКгоО!G205,[1]ЕмрЕ!G161,[1]ЕмрТер!G190,[1]ЕмрНик!G190,[1]ЕмрВул!G190,[1]ЕмрПио!G190,[1]ЕмрНаг!G190,[1]ЕмрРаз!G162,[1]ЕмрКор!G202,[1]ЕмрЛес!G190,[1]ЕмрСок!G190,[1]ЗАТОВ!G203,[1]МмрМ!G200,[1]УКмрУК!G217,[1]УКмрКлюч!G217,[1]УКмрКоз!G223,[1]БмрЭ!G193,[1]УБмрУБ!G205,[1]УБмрАп!G203,[1]УБмрОкт!G205,[1]УБмрОз!G203,[1]ТмрТиг!G206,[1]Палана!G204,[1]ПмрКам!G188,[1]КмрОсс!G191,[1]ОмрТил!G197,[1]СмрСоб!G204,[1]АмрНикол!G188,[1]ПКгоСав!G204)</f>
        <v>0</v>
      </c>
      <c r="E213" s="70"/>
    </row>
    <row r="214" spans="1:5" ht="33.75" customHeight="1" thickBot="1" x14ac:dyDescent="0.3">
      <c r="A214" s="155" t="s">
        <v>233</v>
      </c>
      <c r="B214" s="163"/>
      <c r="C214" s="164"/>
      <c r="D214" s="101">
        <f>SUM(D211:D213)</f>
        <v>0</v>
      </c>
    </row>
    <row r="215" spans="1:5" ht="30" x14ac:dyDescent="0.25">
      <c r="A215" s="96">
        <v>179</v>
      </c>
      <c r="B215" s="106" t="s">
        <v>234</v>
      </c>
      <c r="C215" s="102" t="s">
        <v>235</v>
      </c>
      <c r="D215" s="96">
        <f>SUM([1]ПКгоСав!G318,[1]ПКгоП!G318,[1]ПКгоО!G319,[1]ЕмрЕ!G175,,[1]ЕмрТер!G304,[1]ЕмрНик!G304,[1]ЕмрВул!G304,[1]ЕмрПио!G304,[1]ЕмрНаг!G304,[1]ЕмрКор!G160,[1]ЕмрРаз!G304,,[1]ЕмрСок!G304,[1]ЕмрЛес!G304,[1]ЗАТОВ!G317,[1]МмрМ!G314,[1]УКмрУК!G303,[1]УКмрКлюч!G303,[1]УКмрКоз!G303,[1]БмрЭ!G307,[1]УБмрУБ!G303,[1]УБмрАп!G305,[1]УБмрОкт!G302,[1]УБмрОз!G302,[1]ТмрТиг!G320,[1]ПмрКам!G303,[1]Палана!G318,[1]КмрОсс!G305,[1]ОмрТил!G311,[1]СмрСоб!G302,[1]АмрНикол!G302)</f>
        <v>0</v>
      </c>
      <c r="E215" s="70"/>
    </row>
    <row r="216" spans="1:5" ht="30" x14ac:dyDescent="0.25">
      <c r="A216" s="93">
        <v>180</v>
      </c>
      <c r="B216" s="107" t="s">
        <v>236</v>
      </c>
      <c r="C216" s="95" t="s">
        <v>235</v>
      </c>
      <c r="D216" s="96">
        <f>SUM([1]ПКгоСав!G319,[1]ПКгоП!G319,[1]ПКгоО!G320,[1]ЕмрЕ!G176,[1]ЕмрТер!G305,[1]ЕмрНик!G305,[1]ЕмрВул!G305,[1]ЕмрПио!G305,[1]ЕмрНаг!G305,[1]ЕмрКор!G161,[1]ЕмрРаз!G305,,[1]ЕмрСок!G305,[1]ЕмрЛес!G305,[1]ЗАТОВ!G318,[1]МмрМ!G315,[1]УКмрУК!G304,[1]УКмрКлюч!G304,[1]УКмрКоз!G304,[1]БмрЭ!G308,[1]УБмрУБ!G304,[1]УБмрАп!G306,[1]УБмрОкт!G303,[1]УБмрОз!G303,[1]ТмрТиг!G321,[1]ПмрКам!G304,[1]Палана!G319,[1]КмрОсс!G306,[1]ОмрТил!G312,[1]СмрСоб!G303,[1]АмрНикол!G303)</f>
        <v>0</v>
      </c>
      <c r="E216" s="70"/>
    </row>
    <row r="217" spans="1:5" x14ac:dyDescent="0.25">
      <c r="A217" s="96">
        <v>181</v>
      </c>
      <c r="B217" s="107" t="s">
        <v>237</v>
      </c>
      <c r="C217" s="95" t="s">
        <v>235</v>
      </c>
      <c r="D217" s="96">
        <f>SUM([1]ПКгоСав!G320,[1]ПКгоП!G320,[1]ПКгоО!G321,[1]ЕмрЕ!G177,[1]ЕмрТер!G306,[1]ЕмрНик!G306,[1]ЕмрВул!G306,[1]ЕмрПио!G306,[1]ЕмрНаг!G306,[1]ЕмрКор!G162,[1]ЕмрРаз!G306,,[1]ЕмрСок!G306,[1]ЕмрЛес!G306,[1]ЗАТОВ!G319,[1]МмрМ!G316,[1]УКмрУК!G305,[1]УКмрКлюч!G305,[1]УКмрКоз!G305,[1]БмрЭ!G309,[1]УБмрУБ!G305,[1]УБмрАп!G307,[1]УБмрОкт!G304,[1]УБмрОз!G304,[1]ТмрТиг!G322,[1]ПмрКам!G305,[1]Палана!G320,[1]КмрОсс!G307,[1]ОмрТил!G313,[1]СмрСоб!G304,[1]АмрНикол!G304)</f>
        <v>0</v>
      </c>
      <c r="E217" s="70"/>
    </row>
    <row r="218" spans="1:5" x14ac:dyDescent="0.25">
      <c r="A218" s="93">
        <v>182</v>
      </c>
      <c r="B218" s="107" t="s">
        <v>238</v>
      </c>
      <c r="C218" s="95" t="s">
        <v>235</v>
      </c>
      <c r="D218" s="96">
        <f>SUM([1]ПКгоСав!G321,[1]ПКгоП!G321,[1]ПКгоО!G322,[1]ЕмрЕ!G178,[1]ЕмрТер!G307,[1]ЕмрНик!G307,[1]ЕмрВул!G307,[1]ЕмрПио!G307,[1]ЕмрНаг!G307,[1]ЕмрКор!G163,[1]ЕмрРаз!G307,,[1]ЕмрСок!G307,[1]ЕмрЛес!G307,[1]ЗАТОВ!G320,[1]МмрМ!G317,[1]УКмрУК!G306,[1]УКмрКлюч!G306,[1]УКмрКоз!G306,[1]БмрЭ!G310,[1]УБмрУБ!G306,[1]УБмрАп!G308,[1]УБмрОкт!G305,[1]УБмрОз!G305,[1]ТмрТиг!G323,[1]ПмрКам!G306,[1]Палана!G321,[1]КмрОсс!G308,[1]ОмрТил!G314,[1]СмрСоб!G305,[1]АмрНикол!G305)</f>
        <v>0</v>
      </c>
      <c r="E218" s="70"/>
    </row>
    <row r="219" spans="1:5" ht="45" x14ac:dyDescent="0.25">
      <c r="A219" s="96">
        <v>183</v>
      </c>
      <c r="B219" s="107" t="s">
        <v>239</v>
      </c>
      <c r="C219" s="95" t="s">
        <v>235</v>
      </c>
      <c r="D219" s="96">
        <f>SUM([1]ПКгоСав!G322,[1]ПКгоП!G322,[1]ПКгоО!G323,[1]ЕмрЕ!G179,[1]ЕмрТер!G308,[1]ЕмрНик!G308,[1]ЕмрВул!G308,[1]ЕмрПио!G308,[1]ЕмрНаг!G308,[1]ЕмрКор!G164,[1]ЕмрРаз!G308,,[1]ЕмрСок!G308,[1]ЕмрЛес!G308,[1]ЗАТОВ!G321,[1]МмрМ!G318,[1]УКмрУК!G307,[1]УКмрКлюч!G307,[1]УКмрКоз!G307,[1]БмрЭ!G311,[1]УБмрУБ!G307,[1]УБмрАп!G309,[1]УБмрОкт!G306,[1]УБмрОз!G306,[1]ТмрТиг!G324,[1]ПмрКам!G307,[1]Палана!G322,[1]КмрОсс!G309,[1]ОмрТил!G315,[1]СмрСоб!G306,[1]АмрНикол!G306)</f>
        <v>0</v>
      </c>
      <c r="E219" s="70"/>
    </row>
    <row r="220" spans="1:5" ht="45" x14ac:dyDescent="0.25">
      <c r="A220" s="93">
        <v>184</v>
      </c>
      <c r="B220" s="107" t="s">
        <v>240</v>
      </c>
      <c r="C220" s="95" t="s">
        <v>235</v>
      </c>
      <c r="D220" s="96">
        <f>SUM([1]ПКгоСав!G323,[1]ПКгоП!G323,[1]ПКгоО!G324,[1]ЕмрЕ!G180,[1]ЕмрТер!G309,[1]ЕмрНик!G309,[1]ЕмрВул!G309,[1]ЕмрПио!G309,[1]ЕмрНаг!G309,[1]ЕмрКор!G165,[1]ЕмрРаз!G309,,[1]ЕмрСок!G309,[1]ЕмрЛес!G309,[1]ЗАТОВ!G322,[1]МмрМ!G319,[1]УКмрУК!G308,[1]УКмрКлюч!G308,[1]УКмрКоз!G308,[1]БмрЭ!G312,[1]УБмрУБ!G308,[1]УБмрАп!G310,[1]УБмрОкт!G307,[1]УБмрОз!G307,[1]ТмрТиг!G325,[1]ПмрКам!G308,[1]Палана!G323,[1]КмрОсс!G310,[1]ОмрТил!G316,[1]СмрСоб!G307,[1]АмрНикол!G307)</f>
        <v>0</v>
      </c>
      <c r="E220" s="70"/>
    </row>
    <row r="221" spans="1:5" x14ac:dyDescent="0.25">
      <c r="A221" s="96">
        <v>185</v>
      </c>
      <c r="B221" s="107" t="s">
        <v>241</v>
      </c>
      <c r="C221" s="95" t="s">
        <v>235</v>
      </c>
      <c r="D221" s="96">
        <f>SUM([1]ПКгоСав!G324,[1]ПКгоП!G324,[1]ПКгоО!G325,[1]ЕмрЕ!G181,[1]ЕмрТер!G310,[1]ЕмрНик!G310,[1]ЕмрВул!G310,[1]ЕмрПио!G310,[1]ЕмрНаг!G310,[1]ЕмрКор!G166,[1]ЕмрРаз!G310,,[1]ЕмрСок!G310,[1]ЕмрЛес!G310,[1]ЗАТОВ!G323,[1]МмрМ!G320,[1]УКмрУК!G309,[1]УКмрКлюч!G309,[1]УКмрКоз!G309,[1]БмрЭ!G313,[1]УБмрУБ!G309,[1]УБмрАп!G311,[1]УБмрОкт!G308,[1]УБмрОз!G308,[1]ТмрТиг!G326,[1]ПмрКам!G309,[1]Палана!G324,[1]КмрОсс!G311,[1]ОмрТил!G317,[1]СмрСоб!G308,[1]АмрНикол!G308)</f>
        <v>0</v>
      </c>
      <c r="E221" s="70"/>
    </row>
    <row r="222" spans="1:5" ht="30" x14ac:dyDescent="0.25">
      <c r="A222" s="93">
        <v>186</v>
      </c>
      <c r="B222" s="107" t="s">
        <v>242</v>
      </c>
      <c r="C222" s="95" t="s">
        <v>235</v>
      </c>
      <c r="D222" s="96">
        <f>SUM([1]ПКгоСав!G325,[1]ПКгоП!G325,[1]ПКгоО!G326,[1]ЕмрЕ!G182,[1]ЕмрТер!G311,[1]ЕмрНик!G311,[1]ЕмрВул!G311,[1]ЕмрПио!G311,[1]ЕмрНаг!G311,[1]ЕмрКор!G167,[1]ЕмрРаз!G311,,[1]ЕмрСок!G311,[1]ЕмрЛес!G311,[1]ЗАТОВ!G324,[1]МмрМ!G321,[1]УКмрУК!G310,[1]УКмрКлюч!G310,[1]УКмрКоз!G310,[1]БмрЭ!G314,[1]УБмрУБ!G310,[1]УБмрАп!G312,[1]УБмрОкт!G309,[1]УБмрОз!G309,[1]ТмрТиг!G327,[1]ПмрКам!G310,[1]Палана!G325,[1]КмрОсс!G312,[1]ОмрТил!G318,[1]СмрСоб!G309,[1]АмрНикол!G309)</f>
        <v>0</v>
      </c>
      <c r="E222" s="70"/>
    </row>
    <row r="223" spans="1:5" ht="45" x14ac:dyDescent="0.25">
      <c r="A223" s="96">
        <v>187</v>
      </c>
      <c r="B223" s="107" t="s">
        <v>243</v>
      </c>
      <c r="C223" s="95" t="s">
        <v>235</v>
      </c>
      <c r="D223" s="96">
        <f>SUM([1]ПКгоСав!G326,[1]ПКгоП!G326,[1]ПКгоО!G327,[1]ЕмрЕ!G183,[1]ЕмрТер!G312,[1]ЕмрНик!G312,[1]ЕмрВул!G312,[1]ЕмрПио!G312,[1]ЕмрНаг!G312,[1]ЕмрКор!G168,[1]ЕмрРаз!G312,,[1]ЕмрСок!G312,[1]ЕмрЛес!G312,[1]ЗАТОВ!G325,[1]МмрМ!G322,[1]УКмрУК!G311,[1]УКмрКлюч!G311,[1]УКмрКоз!G311,[1]БмрЭ!G315,[1]УБмрУБ!G311,[1]УБмрАп!G313,[1]УБмрОкт!G310,[1]УБмрОз!G310,[1]ТмрТиг!G328,[1]ПмрКам!G311,[1]Палана!G326,[1]КмрОсс!G313,[1]ОмрТил!G319,[1]СмрСоб!G310,[1]АмрНикол!G310)</f>
        <v>0</v>
      </c>
      <c r="E223" s="70"/>
    </row>
    <row r="224" spans="1:5" ht="75" x14ac:dyDescent="0.25">
      <c r="A224" s="93">
        <v>188</v>
      </c>
      <c r="B224" s="107" t="s">
        <v>244</v>
      </c>
      <c r="C224" s="95" t="s">
        <v>235</v>
      </c>
      <c r="D224" s="96">
        <f>SUM([1]ПКгоСав!G327,[1]ПКгоП!G327,[1]ПКгоО!G328,[1]ЕмрЕ!G184,[1]ЕмрТер!G313,[1]ЕмрНик!G313,[1]ЕмрВул!G313,[1]ЕмрПио!G313,[1]ЕмрНаг!G313,[1]ЕмрКор!G169,[1]ЕмрРаз!G313,,[1]ЕмрСок!G313,[1]ЕмрЛес!G313,[1]ЗАТОВ!G326,[1]МмрМ!G323,[1]УКмрУК!G312,[1]УКмрКлюч!G312,[1]УКмрКоз!G312,[1]БмрЭ!G316,[1]УБмрУБ!G312,[1]УБмрАп!G314,[1]УБмрОкт!G311,[1]УБмрОз!G311,[1]ТмрТиг!G329,[1]ПмрКам!G312,[1]Палана!G327,[1]КмрОсс!G314,[1]ОмрТил!G320,[1]СмрСоб!G311,[1]АмрНикол!G311)</f>
        <v>0</v>
      </c>
      <c r="E224" s="70"/>
    </row>
    <row r="225" spans="1:5" x14ac:dyDescent="0.25">
      <c r="A225" s="96">
        <v>189</v>
      </c>
      <c r="B225" s="107" t="s">
        <v>245</v>
      </c>
      <c r="C225" s="95" t="s">
        <v>235</v>
      </c>
      <c r="D225" s="96">
        <f>SUM([1]ПКгоСав!G328,[1]ПКгоП!G328,[1]ПКгоО!G329,[1]ЕмрЕ!G185,[1]ЕмрТер!G314,[1]ЕмрНик!G314,[1]ЕмрВул!G314,[1]ЕмрПио!G314,[1]ЕмрНаг!G314,[1]ЕмрКор!G170,[1]ЕмрРаз!G314,,[1]ЕмрСок!G314,[1]ЕмрЛес!G314,[1]ЗАТОВ!G327,[1]МмрМ!G324,[1]УКмрУК!G313,[1]УКмрКлюч!G313,[1]УКмрКоз!G313,[1]БмрЭ!G317,[1]УБмрУБ!G313,[1]УБмрАп!G315,[1]УБмрОкт!G312,[1]УБмрОз!G312,[1]ТмрТиг!G330,[1]ПмрКам!G313,[1]Палана!G328,[1]КмрОсс!G315,[1]ОмрТил!G321,[1]СмрСоб!G312,[1]АмрНикол!G312)</f>
        <v>0</v>
      </c>
      <c r="E225" s="70"/>
    </row>
    <row r="226" spans="1:5" ht="15.75" thickBot="1" x14ac:dyDescent="0.3">
      <c r="A226" s="93">
        <v>190</v>
      </c>
      <c r="B226" s="108" t="s">
        <v>246</v>
      </c>
      <c r="C226" s="109" t="s">
        <v>235</v>
      </c>
      <c r="D226" s="96">
        <f>SUM([1]ПКгоСав!G329,[1]ПКгоП!G329,[1]ПКгоО!G330,[1]ЕмрЕ!G187,[1]ЕмрТер!G315,[1]ЕмрНик!G315,[1]ЕмрВул!G315,[1]ЕмрПио!G315,[1]ЕмрНаг!G315,[1]ЕмрКор!G171,[1]ЕмрРаз!G315,,[1]ЕмрСок!G315,[1]ЕмрЛес!G315,[1]ЗАТОВ!G328,[1]МмрМ!G325,[1]УКмрУК!G314,[1]УКмрКлюч!G314,[1]УКмрКоз!G314,[1]БмрЭ!G318,[1]УБмрУБ!G314,[1]УБмрАп!G316,[1]УБмрОкт!G313,[1]УБмрОз!G313,[1]ТмрТиг!G331,[1]ПмрКам!G314,[1]Палана!G329,[1]КмрОсс!G316,[1]ОмрТил!G322,[1]СмрСоб!G313,[1]АмрНикол!G313)</f>
        <v>0</v>
      </c>
      <c r="E226" s="70"/>
    </row>
    <row r="227" spans="1:5" ht="33.75" customHeight="1" thickBot="1" x14ac:dyDescent="0.3">
      <c r="A227" s="155" t="s">
        <v>247</v>
      </c>
      <c r="B227" s="163"/>
      <c r="C227" s="164"/>
      <c r="D227" s="101">
        <f>SUM(D215:D226)</f>
        <v>0</v>
      </c>
    </row>
    <row r="228" spans="1:5" ht="30" x14ac:dyDescent="0.25">
      <c r="A228" s="96">
        <v>191</v>
      </c>
      <c r="B228" s="110" t="s">
        <v>248</v>
      </c>
      <c r="C228" s="106" t="s">
        <v>249</v>
      </c>
      <c r="D228" s="96">
        <f>SUM([1]ПКгоСав!G391,[1]ПКгоО!G391,[1]ПКгоО!G392,[1]ЕмрНик!G370,[1]ЕмрВул!G370,[1]ЕмрПио!G370,[1]ЕмрНаг!G370,[1]ЕмрКор!G370,[1]ЕмрРаз!G370,[1]ЕмрСок!G370,[1]ЕмрЛес!G370,[1]ЗАТОВ!G140,[1]МмрМ!G369,[1]УКмрУК!G369,[1]УКмрКлюч!G369,[1]УКмрКоз!G369,[1]БмрЭ!G369,[1]УБмрУБ!G369,[1]УБмрАп!G368,[1]УБмрОкт!G368,[1]УБмрОз!G368,[1]СмрСоб!G368,[1]ТмрТиг!G386,[1]Палана!G369,[1]ПмрКам!G369,[1]КмрОсс!G371,[1]ОмрТил!G377,[1]АмрНикол!G368)</f>
        <v>3</v>
      </c>
      <c r="E228" s="70"/>
    </row>
    <row r="229" spans="1:5" ht="30" x14ac:dyDescent="0.25">
      <c r="A229" s="93">
        <v>192</v>
      </c>
      <c r="B229" s="111" t="s">
        <v>207</v>
      </c>
      <c r="C229" s="107" t="s">
        <v>249</v>
      </c>
      <c r="D229" s="96">
        <f>SUM([1]ПКгоСав!G392,[1]ПКгоО!G392,[1]ПКгоО!G393,[1]ЕмрНик!G371,[1]ЕмрВул!G371,[1]ЕмрПио!G371,[1]ЕмрНаг!G371,[1]ЕмрКор!G371,[1]ЕмрРаз!G371,[1]ЕмрСок!G371,[1]ЕмрЛес!G371,[1]ЗАТОВ!G141,[1]МмрМ!G370,[1]УКмрУК!G370,[1]УКмрКлюч!G370,[1]УКмрКоз!G370,[1]БмрЭ!G370,[1]УБмрУБ!G370,[1]УБмрАп!G369,[1]УБмрОкт!G369,[1]УБмрОз!G369,[1]СмрСоб!G369,[1]ТмрТиг!G387,[1]Палана!G370,[1]ПмрКам!G370,[1]КмрОсс!G372,[1]ОмрТил!G378,[1]АмрНикол!G369)</f>
        <v>0</v>
      </c>
      <c r="E229" s="70"/>
    </row>
    <row r="230" spans="1:5" ht="30" x14ac:dyDescent="0.25">
      <c r="A230" s="96">
        <v>193</v>
      </c>
      <c r="B230" s="110" t="s">
        <v>206</v>
      </c>
      <c r="C230" s="107" t="s">
        <v>249</v>
      </c>
      <c r="D230" s="96">
        <f>SUM([1]ПКгоСав!G393,[1]ПКгоО!G393,[1]ПКгоО!G394,[1]ЕмрНик!G372,[1]ЕмрВул!G372,[1]ЕмрПио!G372,[1]ЕмрНаг!G372,[1]ЕмрКор!G372,[1]ЕмрРаз!G372,[1]ЕмрСок!G372,[1]ЕмрЛес!G372,[1]ЗАТОВ!G142,[1]МмрМ!G371,[1]УКмрУК!G371,[1]УКмрКлюч!G371,[1]УКмрКоз!G371,[1]БмрЭ!G371,[1]УБмрУБ!G371,[1]УБмрАп!G370,[1]УБмрОкт!G370,[1]УБмрОз!G370,[1]СмрСоб!G370,[1]ТмрТиг!G388,[1]Палана!G371,[1]ПмрКам!G371,[1]КмрОсс!G373,[1]ОмрТил!G379,[1]АмрНикол!G370)</f>
        <v>0</v>
      </c>
      <c r="E230" s="70"/>
    </row>
    <row r="231" spans="1:5" ht="30" x14ac:dyDescent="0.25">
      <c r="A231" s="93">
        <v>194</v>
      </c>
      <c r="B231" s="110" t="s">
        <v>208</v>
      </c>
      <c r="C231" s="107" t="s">
        <v>249</v>
      </c>
      <c r="D231" s="96">
        <f>SUM([1]ПКгоСав!G394,[1]ПКгоО!G394,[1]ПКгоО!G395,[1]ЕмрНик!G373,[1]ЕмрВул!G373,[1]ЕмрПио!G373,[1]ЕмрНаг!G373,[1]ЕмрКор!G373,[1]ЕмрРаз!G373,[1]ЕмрСок!G373,[1]ЕмрЛес!G373,[1]ЗАТОВ!G143,[1]МмрМ!G372,[1]УКмрУК!G372,[1]УКмрКлюч!G372,[1]УКмрКоз!G372,[1]БмрЭ!G372,[1]УБмрУБ!G372,[1]УБмрАп!G371,[1]УБмрОкт!G371,[1]УБмрОз!G371,[1]СмрСоб!G371,[1]ТмрТиг!G389,[1]Палана!G372,[1]ПмрКам!G372,[1]КмрОсс!G374,[1]ОмрТил!G380,[1]АмрНикол!G371)</f>
        <v>0</v>
      </c>
      <c r="E231" s="70"/>
    </row>
    <row r="232" spans="1:5" ht="45" x14ac:dyDescent="0.25">
      <c r="A232" s="96">
        <v>195</v>
      </c>
      <c r="B232" s="110" t="s">
        <v>250</v>
      </c>
      <c r="C232" s="107" t="s">
        <v>249</v>
      </c>
      <c r="D232" s="96">
        <f>SUM([1]ПКгоСав!G395,[1]ПКгоО!G395,[1]ПКгоО!G396,[1]ЕмрНик!G374,[1]ЕмрВул!G374,[1]ЕмрПио!G374,[1]ЕмрНаг!G374,[1]ЕмрКор!G374,[1]ЕмрРаз!G374,[1]ЕмрСок!G374,[1]ЕмрЛес!G374,[1]ЗАТОВ!G144,[1]МмрМ!G373,[1]УКмрУК!G373,[1]УКмрКлюч!G373,[1]УКмрКоз!G373,[1]БмрЭ!G373,[1]УБмрУБ!G373,[1]УБмрАп!G372,[1]УБмрОкт!G372,[1]УБмрОз!G372,[1]СмрСоб!G372,[1]ТмрТиг!G390,[1]Палана!G373,[1]ПмрКам!G373,[1]КмрОсс!G375,[1]ОмрТил!G381,[1]АмрНикол!G372)</f>
        <v>63</v>
      </c>
      <c r="E232" s="70"/>
    </row>
    <row r="233" spans="1:5" ht="60" x14ac:dyDescent="0.25">
      <c r="A233" s="93">
        <v>196</v>
      </c>
      <c r="B233" s="110" t="s">
        <v>251</v>
      </c>
      <c r="C233" s="107" t="s">
        <v>249</v>
      </c>
      <c r="D233" s="96">
        <f>SUM([1]ПКгоСав!G396,[1]ПКгоО!G396,[1]ПКгоО!G397,[1]ЕмрНик!G375,[1]ЕмрВул!G375,[1]ЕмрПио!G375,[1]ЕмрНаг!G375,[1]ЕмрКор!G375,[1]ЕмрРаз!G375,[1]ЕмрСок!G375,[1]ЕмрЛес!G375,[1]ЗАТОВ!G145,[1]МмрМ!G374,[1]УКмрУК!G374,[1]УКмрКлюч!G374,[1]УКмрКоз!G374,[1]БмрЭ!G374,[1]УБмрУБ!G374,[1]УБмрАп!G373,[1]УБмрОкт!G373,[1]УБмрОз!G373,[1]СмрСоб!G373,[1]ТмрТиг!G391,[1]Палана!G374,[1]ПмрКам!G374,[1]КмрОсс!G376,[1]ОмрТил!G382,[1]АмрНикол!G373)</f>
        <v>0</v>
      </c>
      <c r="E233" s="70"/>
    </row>
    <row r="234" spans="1:5" ht="45" x14ac:dyDescent="0.25">
      <c r="A234" s="96">
        <v>197</v>
      </c>
      <c r="B234" s="110" t="s">
        <v>252</v>
      </c>
      <c r="C234" s="107" t="s">
        <v>249</v>
      </c>
      <c r="D234" s="96">
        <f>SUM([1]ПКгоСав!G397,[1]ПКгоО!G397,[1]ПКгоО!G398,[1]ЕмрНик!G376,[1]ЕмрВул!G376,[1]ЕмрПио!G376,[1]ЕмрНаг!G376,[1]ЕмрКор!G376,[1]ЕмрРаз!G376,[1]ЕмрСок!G376,[1]ЕмрЛес!G376,[1]ЗАТОВ!G146,[1]МмрМ!G375,[1]УКмрУК!G375,[1]УКмрКлюч!G375,[1]УКмрКоз!G375,[1]БмрЭ!G375,[1]УБмрУБ!G375,[1]УБмрАп!G374,[1]УБмрОкт!G374,[1]УБмрОз!G374,[1]СмрСоб!G374,[1]ТмрТиг!G392,[1]Палана!G375,[1]ПмрКам!G375,[1]КмрОсс!G377,[1]ОмрТил!G383,[1]АмрНикол!G374)</f>
        <v>0</v>
      </c>
      <c r="E234" s="70"/>
    </row>
    <row r="235" spans="1:5" ht="30" x14ac:dyDescent="0.25">
      <c r="A235" s="93">
        <v>198</v>
      </c>
      <c r="B235" s="110" t="s">
        <v>253</v>
      </c>
      <c r="C235" s="107" t="s">
        <v>249</v>
      </c>
      <c r="D235" s="96">
        <f>SUM([1]ПКгоСав!G398,[1]ПКгоО!G398,[1]ПКгоО!G399,[1]ЕмрНик!G377,[1]ЕмрВул!G377,[1]ЕмрПио!G377,[1]ЕмрНаг!G377,[1]ЕмрКор!G377,[1]ЕмрРаз!G377,[1]ЕмрСок!G377,[1]ЕмрЛес!G377,[1]ЗАТОВ!G147,[1]МмрМ!G376,[1]УКмрУК!G376,[1]УКмрКлюч!G376,[1]УКмрКоз!G376,[1]БмрЭ!G376,[1]УБмрУБ!G376,[1]УБмрАп!G375,[1]УБмрОкт!G375,[1]УБмрОз!G375,[1]СмрСоб!G375,[1]ТмрТиг!G393,[1]Палана!G376,[1]ПмрКам!G376,[1]КмрОсс!G378,[1]ОмрТил!G384,[1]АмрНикол!G375)</f>
        <v>0</v>
      </c>
      <c r="E235" s="70"/>
    </row>
    <row r="236" spans="1:5" x14ac:dyDescent="0.25">
      <c r="A236" s="96">
        <v>199</v>
      </c>
      <c r="B236" s="110" t="s">
        <v>254</v>
      </c>
      <c r="C236" s="107" t="s">
        <v>249</v>
      </c>
      <c r="D236" s="96">
        <f>SUM([1]ПКгоСав!G399,[1]ПКгоО!G399,[1]ПКгоО!G400,[1]ЕмрНик!G378,[1]ЕмрВул!G378,[1]ЕмрПио!G378,[1]ЕмрНаг!G378,[1]ЕмрКор!G378,[1]ЕмрРаз!G378,[1]ЕмрСок!G378,[1]ЕмрЛес!G378,[1]ЗАТОВ!G148,[1]МмрМ!G377,[1]УКмрУК!G377,[1]УКмрКлюч!G377,[1]УКмрКоз!G377,[1]БмрЭ!G377,[1]УБмрУБ!G377,[1]УБмрАп!G376,[1]УБмрОкт!G376,[1]УБмрОз!G376,[1]СмрСоб!G376,[1]ТмрТиг!G394,[1]Палана!G377,[1]ПмрКам!G377,[1]КмрОсс!G379,[1]ОмрТил!G385,[1]АмрНикол!G376)</f>
        <v>0</v>
      </c>
      <c r="E236" s="70"/>
    </row>
    <row r="237" spans="1:5" ht="120" x14ac:dyDescent="0.25">
      <c r="A237" s="93">
        <v>200</v>
      </c>
      <c r="B237" s="104" t="s">
        <v>255</v>
      </c>
      <c r="C237" s="107" t="s">
        <v>249</v>
      </c>
      <c r="D237" s="96">
        <f>SUM([1]ПКгоСав!G400,[1]ПКгоО!G400,[1]ПКгоО!G401,[1]ЕмрНик!G379,[1]ЕмрВул!G379,[1]ЕмрПио!G379,[1]ЕмрНаг!G379,[1]ЕмрКор!G379,[1]ЕмрРаз!G379,[1]ЕмрСок!G379,[1]ЕмрЛес!G379,[1]ЗАТОВ!G149,[1]МмрМ!G378,[1]УКмрУК!G378,[1]УКмрКлюч!G378,[1]УКмрКоз!G378,[1]БмрЭ!G378,[1]УБмрУБ!G378,[1]УБмрАп!G377,[1]УБмрОкт!G377,[1]УБмрОз!G377,[1]СмрСоб!G377,[1]ТмрТиг!G395,[1]Палана!G378,[1]ПмрКам!G378,[1]КмрОсс!G380,[1]ОмрТил!G386,[1]АмрНикол!G377)</f>
        <v>3</v>
      </c>
      <c r="E237" s="70"/>
    </row>
    <row r="238" spans="1:5" ht="45.75" thickBot="1" x14ac:dyDescent="0.3">
      <c r="A238" s="96">
        <v>201</v>
      </c>
      <c r="B238" s="112" t="s">
        <v>256</v>
      </c>
      <c r="C238" s="108" t="s">
        <v>249</v>
      </c>
      <c r="D238" s="96">
        <f>SUM([1]ПКгоСав!G401,[1]ПКгоО!G401,[1]ПКгоО!G402,[1]ЕмрНик!G380,[1]ЕмрВул!G380,[1]ЕмрПио!G380,[1]ЕмрНаг!G380,[1]ЕмрКор!G380,[1]ЕмрРаз!G380,[1]ЕмрСок!G380,[1]ЕмрЛес!G380,[1]ЗАТОВ!G150,[1]МмрМ!G379,[1]УКмрУК!G379,[1]УКмрКлюч!G379,[1]УКмрКоз!G379,[1]БмрЭ!G379,[1]УБмрУБ!G379,[1]УБмрАп!G378,[1]УБмрОкт!G378,[1]УБмрОз!G378,[1]СмрСоб!G378,[1]ТмрТиг!G396,[1]Палана!G379,[1]ПмрКам!G379,[1]КмрОсс!G381,[1]ОмрТил!G387,[1]АмрНикол!G378)</f>
        <v>4</v>
      </c>
      <c r="E238" s="70"/>
    </row>
    <row r="239" spans="1:5" ht="33.75" customHeight="1" thickBot="1" x14ac:dyDescent="0.3">
      <c r="A239" s="155" t="s">
        <v>257</v>
      </c>
      <c r="B239" s="163"/>
      <c r="C239" s="164"/>
      <c r="D239" s="101">
        <f>SUM(D228:D238)</f>
        <v>73</v>
      </c>
    </row>
    <row r="240" spans="1:5" ht="45" x14ac:dyDescent="0.25">
      <c r="A240" s="93">
        <v>202</v>
      </c>
      <c r="B240" s="113" t="s">
        <v>258</v>
      </c>
      <c r="C240" s="113" t="s">
        <v>259</v>
      </c>
      <c r="D240" s="96">
        <f>SUM([1]ПКгоСав!G375,[1]ПКгоП!G375,[1]ПКгоО!G370,[1]ЕмрЕ!G354,[1]ЕмрТер!G354,[1]ЕмрНик!G354,[1]ЕмрВул!G354,[1]ЕмрПио!G354,[1]ЕмрНаг!G354,[1]ЕмрКор!G354,[1]ЕмрРаз!G354,[1]ЕмрСок!G354,[1]ЕмрЛес!G354,[1]ЗАТОВ!G367,[1]МмрМ!G137,[1]УКмрУК!G353,[1]УКмрКлюч!G353,[1]УКмрКоз!G353,[1]БмрЭ!G357,[1]УБмрУБ!G353,[1]УБмрАп!G352,[1]УБмрОкт!G352,[1]УБмрОз!G352,[1]ТмрТиг!G370,[1]Палана!G353,[1]ПмрКам!G353,[1]КмрОсс!G355,[1]ОмрТил!G361,[1]СмрСоб!G352,[1]АмрНикол!G352)</f>
        <v>1</v>
      </c>
      <c r="E240" s="70"/>
    </row>
    <row r="241" spans="1:5" ht="30" x14ac:dyDescent="0.25">
      <c r="A241" s="93">
        <v>203</v>
      </c>
      <c r="B241" s="113" t="s">
        <v>260</v>
      </c>
      <c r="C241" s="113" t="s">
        <v>259</v>
      </c>
      <c r="D241" s="96">
        <f>SUM([1]ПКгоСав!G376,[1]ПКгоП!G376,[1]ПКгоО!G371,[1]ЕмрЕ!G355,[1]ЕмрТер!G355,[1]ЕмрНик!G355,[1]ЕмрВул!G355,[1]ЕмрПио!G355,[1]ЕмрНаг!G355,[1]ЕмрКор!G355,[1]ЕмрРаз!G355,[1]ЕмрСок!G355,[1]ЕмрЛес!G355,[1]ЗАТОВ!G368,[1]МмрМ!G138,[1]УКмрУК!G354,[1]УКмрКлюч!G354,[1]УКмрКоз!G354,[1]БмрЭ!G358,[1]УБмрУБ!G354,[1]УБмрАп!G353,[1]УБмрОкт!G353,[1]УБмрОз!G353,[1]ТмрТиг!G371,[1]Палана!G354,[1]ПмрКам!G354,[1]КмрОсс!G356,[1]ОмрТил!G362,[1]СмрСоб!G353,[1]АмрНикол!G353)</f>
        <v>0</v>
      </c>
      <c r="E241" s="70"/>
    </row>
    <row r="242" spans="1:5" ht="45" x14ac:dyDescent="0.25">
      <c r="A242" s="93">
        <v>204</v>
      </c>
      <c r="B242" s="113" t="s">
        <v>261</v>
      </c>
      <c r="C242" s="113" t="s">
        <v>259</v>
      </c>
      <c r="D242" s="96">
        <f>SUM([1]ПКгоСав!G377,[1]ПКгоП!G377,[1]ПКгоО!G372,[1]ЕмрЕ!G356,[1]ЕмрТер!G356,[1]ЕмрНик!G356,[1]ЕмрВул!G356,[1]ЕмрПио!G356,[1]ЕмрНаг!G356,[1]ЕмрКор!G356,[1]ЕмрРаз!G356,[1]ЕмрСок!G356,[1]ЕмрЛес!G356,[1]ЗАТОВ!G369,[1]МмрМ!G139,[1]УКмрУК!G355,[1]УКмрКлюч!G355,[1]УКмрКоз!G355,[1]БмрЭ!G359,[1]УБмрУБ!G355,[1]УБмрАп!G354,[1]УБмрОкт!G354,[1]УБмрОз!G354,[1]ТмрТиг!G372,[1]Палана!G355,[1]ПмрКам!G355,[1]КмрОсс!G357,[1]ОмрТил!G363,[1]СмрСоб!G354,[1]АмрНикол!G354)</f>
        <v>2</v>
      </c>
      <c r="E242" s="70"/>
    </row>
    <row r="243" spans="1:5" ht="45" x14ac:dyDescent="0.25">
      <c r="A243" s="93">
        <v>205</v>
      </c>
      <c r="B243" s="113" t="s">
        <v>262</v>
      </c>
      <c r="C243" s="113" t="s">
        <v>259</v>
      </c>
      <c r="D243" s="96">
        <f>SUM([1]ПКгоСав!G378,[1]ПКгоП!G378,[1]ПКгоО!G373,[1]ЕмрЕ!G357,[1]ЕмрТер!G357,[1]ЕмрНик!G357,[1]ЕмрВул!G357,[1]ЕмрПио!G357,[1]ЕмрНаг!G357,[1]ЕмрКор!G357,[1]ЕмрРаз!G357,[1]ЕмрСок!G357,[1]ЕмрЛес!G357,[1]ЗАТОВ!G370,[1]МмрМ!G140,[1]УКмрУК!G356,[1]УКмрКлюч!G356,[1]УКмрКоз!G356,[1]БмрЭ!G360,[1]УБмрУБ!G356,[1]УБмрАп!G355,[1]УБмрОкт!G355,[1]УБмрОз!G355,[1]ТмрТиг!G373,[1]Палана!G356,[1]ПмрКам!G356,[1]КмрОсс!G358,[1]ОмрТил!G364,[1]СмрСоб!G355,[1]АмрНикол!G355)</f>
        <v>0</v>
      </c>
      <c r="E243" s="70"/>
    </row>
    <row r="244" spans="1:5" ht="60" x14ac:dyDescent="0.25">
      <c r="A244" s="93">
        <v>206</v>
      </c>
      <c r="B244" s="113" t="s">
        <v>263</v>
      </c>
      <c r="C244" s="113" t="s">
        <v>259</v>
      </c>
      <c r="D244" s="96">
        <f>SUM([1]ПКгоСав!G379,[1]ПКгоП!G379,[1]ПКгоО!G374,[1]ЕмрЕ!G358,[1]ЕмрТер!G358,[1]ЕмрНик!G358,[1]ЕмрВул!G358,[1]ЕмрПио!G358,[1]ЕмрНаг!G358,[1]ЕмрКор!G358,[1]ЕмрРаз!G358,[1]ЕмрСок!G358,[1]ЕмрЛес!G358,[1]ЗАТОВ!G371,[1]МмрМ!G141,[1]УКмрУК!G357,[1]УКмрКлюч!G357,[1]УКмрКоз!G357,[1]БмрЭ!G361,[1]УБмрУБ!G357,[1]УБмрАп!G356,[1]УБмрОкт!G356,[1]УБмрОз!G356,[1]ТмрТиг!G374,[1]Палана!G357,[1]ПмрКам!G357,[1]КмрОсс!G359,[1]ОмрТил!G365,[1]СмрСоб!G356,[1]АмрНикол!G356)</f>
        <v>0</v>
      </c>
      <c r="E244" s="70"/>
    </row>
    <row r="245" spans="1:5" ht="30" x14ac:dyDescent="0.25">
      <c r="A245" s="93">
        <v>207</v>
      </c>
      <c r="B245" s="113" t="s">
        <v>264</v>
      </c>
      <c r="C245" s="113" t="s">
        <v>259</v>
      </c>
      <c r="D245" s="96">
        <f>SUM([1]ПКгоСав!G380,[1]ПКгоП!G380,[1]ПКгоО!G375,[1]ЕмрЕ!G359,[1]ЕмрТер!G359,[1]ЕмрНик!G359,[1]ЕмрВул!G359,[1]ЕмрПио!G359,[1]ЕмрНаг!G359,[1]ЕмрКор!G359,[1]ЕмрРаз!G359,[1]ЕмрСок!G359,[1]ЕмрЛес!G359,[1]ЗАТОВ!G372,[1]МмрМ!G142,[1]УКмрУК!G358,[1]УКмрКлюч!G358,[1]УКмрКоз!G358,[1]БмрЭ!G362,[1]УБмрУБ!G358,[1]УБмрАп!G357,[1]УБмрОкт!G357,[1]УБмрОз!G357,[1]ТмрТиг!G375,[1]Палана!G358,[1]ПмрКам!G358,[1]КмрОсс!G360,[1]ОмрТил!G366,[1]СмрСоб!G357,[1]АмрНикол!G357)</f>
        <v>0</v>
      </c>
      <c r="E245" s="70"/>
    </row>
    <row r="246" spans="1:5" ht="45" x14ac:dyDescent="0.25">
      <c r="A246" s="93">
        <v>208</v>
      </c>
      <c r="B246" s="113" t="s">
        <v>265</v>
      </c>
      <c r="C246" s="113" t="s">
        <v>259</v>
      </c>
      <c r="D246" s="96">
        <f>SUM([1]ПКгоСав!G381,[1]ПКгоП!G381,[1]ПКгоО!G376,[1]ЕмрЕ!G360,[1]ЕмрТер!G360,[1]ЕмрНик!G360,[1]ЕмрВул!G360,[1]ЕмрПио!G360,[1]ЕмрНаг!G360,[1]ЕмрКор!G360,[1]ЕмрРаз!G360,[1]ЕмрСок!G360,[1]ЕмрЛес!G360,[1]ЗАТОВ!G373,[1]МмрМ!G143,[1]УКмрУК!G359,[1]УКмрКлюч!G359,[1]УКмрКоз!G359,[1]БмрЭ!G363,[1]УБмрУБ!G359,[1]УБмрАп!G358,[1]УБмрОкт!G358,[1]УБмрОз!G358,[1]ТмрТиг!G376,[1]Палана!G359,[1]ПмрКам!G359,[1]КмрОсс!G361,[1]ОмрТил!G367,[1]СмрСоб!G358,[1]АмрНикол!G358)</f>
        <v>0</v>
      </c>
      <c r="E246" s="70"/>
    </row>
    <row r="247" spans="1:5" ht="30" x14ac:dyDescent="0.25">
      <c r="A247" s="93">
        <v>209</v>
      </c>
      <c r="B247" s="113" t="s">
        <v>266</v>
      </c>
      <c r="C247" s="113" t="s">
        <v>259</v>
      </c>
      <c r="D247" s="96">
        <f>SUM([1]ПКгоСав!G382,[1]ПКгоП!G382,[1]ПКгоО!G377,[1]ЕмрЕ!G361,[1]ЕмрТер!G361,[1]ЕмрНик!G361,[1]ЕмрВул!G361,[1]ЕмрПио!G361,[1]ЕмрНаг!G361,[1]ЕмрКор!G361,[1]ЕмрРаз!G361,[1]ЕмрСок!G361,[1]ЕмрЛес!G361,[1]ЗАТОВ!G374,[1]МмрМ!G144,[1]УКмрУК!G360,[1]УКмрКлюч!G360,[1]УКмрКоз!G360,[1]БмрЭ!G364,[1]УБмрУБ!G360,[1]УБмрАп!G359,[1]УБмрОкт!G359,[1]УБмрОз!G359,[1]ТмрТиг!G377,[1]Палана!G360,[1]ПмрКам!G360,[1]КмрОсс!G362,[1]ОмрТил!G368,[1]СмрСоб!G359,[1]АмрНикол!G359)</f>
        <v>0</v>
      </c>
      <c r="E247" s="70"/>
    </row>
    <row r="248" spans="1:5" ht="30" x14ac:dyDescent="0.25">
      <c r="A248" s="93">
        <v>210</v>
      </c>
      <c r="B248" s="113" t="s">
        <v>267</v>
      </c>
      <c r="C248" s="113" t="s">
        <v>259</v>
      </c>
      <c r="D248" s="96">
        <f>SUM([1]ПКгоСав!G383,[1]ПКгоП!G383,[1]ПКгоО!G378,[1]ЕмрЕ!G362,[1]ЕмрТер!G362,[1]ЕмрНик!G362,[1]ЕмрВул!G362,[1]ЕмрПио!G362,[1]ЕмрНаг!G362,[1]ЕмрКор!G362,[1]ЕмрРаз!G362,[1]ЕмрСок!G362,[1]ЕмрЛес!G362,[1]ЗАТОВ!G375,[1]МмрМ!G145,[1]УКмрУК!G361,[1]УКмрКлюч!G361,[1]УКмрКоз!G361,[1]БмрЭ!G365,[1]УБмрУБ!G361,[1]УБмрАп!G360,[1]УБмрОкт!G360,[1]УБмрОз!G360,[1]ТмрТиг!G378,[1]Палана!G361,[1]ПмрКам!G361,[1]КмрОсс!G363,[1]ОмрТил!G369,[1]СмрСоб!G360,[1]АмрНикол!G360)</f>
        <v>1</v>
      </c>
      <c r="E248" s="70"/>
    </row>
    <row r="249" spans="1:5" ht="45.75" thickBot="1" x14ac:dyDescent="0.3">
      <c r="A249" s="93">
        <v>211</v>
      </c>
      <c r="B249" s="113" t="s">
        <v>268</v>
      </c>
      <c r="C249" s="114" t="s">
        <v>259</v>
      </c>
      <c r="D249" s="96">
        <f>SUM([1]ПКгоСав!G384,[1]ПКгоП!G384,[1]ПКгоО!G379,[1]ЕмрЕ!G363,[1]ЕмрТер!G363,[1]ЕмрНик!G363,[1]ЕмрВул!G363,[1]ЕмрПио!G363,[1]ЕмрНаг!G363,[1]ЕмрКор!G363,[1]ЕмрРаз!G363,[1]ЕмрСок!G363,[1]ЕмрЛес!G363,[1]ЗАТОВ!G376,[1]МмрМ!G146,[1]УКмрУК!G362,[1]УКмрКлюч!G362,[1]УКмрКоз!G362,[1]БмрЭ!G366,[1]УБмрУБ!G362,[1]УБмрАп!G361,[1]УБмрОкт!G361,[1]УБмрОз!G361,[1]ТмрТиг!G379,[1]Палана!G362,[1]ПмрКам!G362,[1]КмрОсс!G364,[1]ОмрТил!G370,[1]СмрСоб!G361,[1]АмрНикол!G361)</f>
        <v>6</v>
      </c>
      <c r="E249" s="70"/>
    </row>
    <row r="250" spans="1:5" ht="33.75" customHeight="1" thickBot="1" x14ac:dyDescent="0.3">
      <c r="A250" s="155" t="s">
        <v>269</v>
      </c>
      <c r="B250" s="163"/>
      <c r="C250" s="164"/>
      <c r="D250" s="101">
        <f>SUM(D240:D249)</f>
        <v>10</v>
      </c>
    </row>
    <row r="251" spans="1:5" ht="15.75" thickBot="1" x14ac:dyDescent="0.3">
      <c r="A251" s="96">
        <v>212</v>
      </c>
      <c r="B251" s="115" t="s">
        <v>270</v>
      </c>
      <c r="C251" s="115" t="s">
        <v>271</v>
      </c>
      <c r="D251" s="96">
        <f>SUM([1]ПКгоСав!G389,[1]ПКгоП!G389,[1]ПКгоО!G384,[1]ЕмрЕ!G368,[1]ЕмрТер!G368,[1]ЕмрНик!G368,[1]ЕмрВул!G368,[1]ЕмрПио!G368,[1]ЕмрНаг!G368,[1]ЕмрКор!G368,[1]ЕмрРаз!G368,[1]ЕмрСок!G368,[1]ЕмрЛес!G368,[1]ЗАТОВ!G381,[1]МмрМ!G147,[1]УКмрУК!G367,[1]УКмрКлюч!G367,[1]УКмрКоз!G367,[1]БмрЭ!G367,[1]УБмрУБ!G367,[1]УБмрАп!G366,[1]УБмрОкт!G366,[1]ТмрТиг!G384,[1]ПмрКам!G367,[1]Палана!G367,[1]КмрОсс!G369,[1]ОмрТил!G375,[1]СмрСоб!G366,[1]АмрНикол!G366)</f>
        <v>33</v>
      </c>
      <c r="E251" s="70"/>
    </row>
    <row r="252" spans="1:5" ht="33.75" customHeight="1" thickBot="1" x14ac:dyDescent="0.3">
      <c r="A252" s="155" t="s">
        <v>272</v>
      </c>
      <c r="B252" s="163"/>
      <c r="C252" s="164"/>
      <c r="D252" s="101">
        <f>SUM(D251:D251)</f>
        <v>33</v>
      </c>
    </row>
    <row r="253" spans="1:5" ht="30" x14ac:dyDescent="0.25">
      <c r="A253" s="96">
        <v>213</v>
      </c>
      <c r="B253" s="116" t="s">
        <v>273</v>
      </c>
      <c r="C253" s="117" t="s">
        <v>274</v>
      </c>
      <c r="D253" s="96">
        <f>SUM([1]ПКгоСав!G242,[1]ПКгоП!G242,[1]ПКгоО!G243,[1]ЕмрЕ!G240,[1]ЕмрТер!G228,[1]ЕмрНик!G228,[1]ЕмрВул!G228,[1]ЕмрПио!G228,[1]ЕмрНаг!G228,[1]ЕмрКор!G240,[1]ЕмрРаз!G228,[1]ЕмрСок!G228,[1]ЕмрЛес!G228,[1]ЗАТОВ!G241,[1]МмрМ!G238,[1]УКмрУК!G137,[1]УКмрКлюч!G137,[1]УКмрКоз!G137,[1]БмрЭ!G231,[1]УБмрУБ!G228,[1]УБмрАп!G229,[1]УБмрОкт!G226,[1]УБмрОз!G226,[1]ТмрТиг!G244,[1]ПмрКам!G226,[1]Палана!G242,[1]КмрОсс!G229,[1]ОмрТил!G235,[1]СмрСоб!G242,[1]АмрНикол!G226)</f>
        <v>0</v>
      </c>
      <c r="E253" s="70"/>
    </row>
    <row r="254" spans="1:5" ht="30" x14ac:dyDescent="0.25">
      <c r="A254" s="93">
        <v>214</v>
      </c>
      <c r="B254" s="118" t="s">
        <v>206</v>
      </c>
      <c r="C254" s="116" t="s">
        <v>274</v>
      </c>
      <c r="D254" s="96">
        <f>SUM([1]ПКгоСав!G243,[1]ПКгоП!G243,[1]ПКгоО!G244,[1]ЕмрЕ!G241,[1]ЕмрТер!G229,[1]ЕмрНик!G229,[1]ЕмрВул!G229,[1]ЕмрПио!G229,[1]ЕмрНаг!G229,[1]ЕмрКор!G241,[1]ЕмрРаз!G229,[1]ЕмрСок!G229,[1]ЕмрЛес!G229,[1]ЗАТОВ!G242,[1]МмрМ!G239,[1]УКмрУК!G138,[1]УКмрКлюч!G138,[1]УКмрКоз!G138,[1]БмрЭ!G232,[1]УБмрУБ!G229,[1]УБмрАп!G230,[1]УБмрОкт!G227,[1]УБмрОз!G227,[1]ТмрТиг!G245,[1]ПмрКам!G227,[1]Палана!G243,[1]КмрОсс!G230,[1]ОмрТил!G236,[1]СмрСоб!G243,[1]АмрНикол!G227)</f>
        <v>0</v>
      </c>
      <c r="E254" s="70"/>
    </row>
    <row r="255" spans="1:5" ht="30" x14ac:dyDescent="0.25">
      <c r="A255" s="96">
        <v>215</v>
      </c>
      <c r="B255" s="116" t="s">
        <v>207</v>
      </c>
      <c r="C255" s="116" t="s">
        <v>274</v>
      </c>
      <c r="D255" s="96">
        <f>SUM([1]ПКгоСав!G244,[1]ПКгоП!G244,[1]ПКгоО!G245,[1]ЕмрЕ!G242,[1]ЕмрТер!G230,[1]ЕмрНик!G230,[1]ЕмрВул!G230,[1]ЕмрПио!G230,[1]ЕмрНаг!G230,[1]ЕмрКор!G242,[1]ЕмрРаз!G230,[1]ЕмрСок!G230,[1]ЕмрЛес!G230,[1]ЗАТОВ!G243,[1]МмрМ!G240,[1]УКмрУК!G139,[1]УКмрКлюч!G139,[1]УКмрКоз!G139,[1]БмрЭ!G233,[1]УБмрУБ!G230,[1]УБмрАп!G231,[1]УБмрОкт!G228,[1]УБмрОз!G228,[1]ТмрТиг!G246,[1]ПмрКам!G228,[1]Палана!G244,[1]КмрОсс!G231,[1]ОмрТил!G237,[1]СмрСоб!G244,[1]АмрНикол!G228)</f>
        <v>0</v>
      </c>
      <c r="E255" s="70"/>
    </row>
    <row r="256" spans="1:5" ht="30" x14ac:dyDescent="0.25">
      <c r="A256" s="93">
        <v>216</v>
      </c>
      <c r="B256" s="116" t="s">
        <v>275</v>
      </c>
      <c r="C256" s="116" t="s">
        <v>274</v>
      </c>
      <c r="D256" s="96">
        <f>SUM([1]ПКгоСав!G245,[1]ПКгоП!G245,[1]ПКгоО!G246,[1]ЕмрЕ!G243,[1]ЕмрТер!G231,[1]ЕмрНик!G231,[1]ЕмрВул!G231,[1]ЕмрПио!G231,[1]ЕмрНаг!G231,[1]ЕмрКор!G243,[1]ЕмрРаз!G231,[1]ЕмрСок!G231,[1]ЕмрЛес!G231,[1]ЗАТОВ!G244,[1]МмрМ!G241,[1]УКмрУК!G140,[1]УКмрКлюч!G140,[1]УКмрКоз!G140,[1]БмрЭ!G234,[1]УБмрУБ!G231,[1]УБмрАп!G232,[1]УБмрОкт!G229,[1]УБмрОз!G229,[1]ТмрТиг!G247,[1]ПмрКам!G229,[1]Палана!G245,[1]КмрОсс!G232,[1]ОмрТил!G238,[1]СмрСоб!G245,[1]АмрНикол!G229)</f>
        <v>0</v>
      </c>
      <c r="E256" s="70"/>
    </row>
    <row r="257" spans="1:5" ht="30" x14ac:dyDescent="0.25">
      <c r="A257" s="96">
        <v>217</v>
      </c>
      <c r="B257" s="116" t="s">
        <v>276</v>
      </c>
      <c r="C257" s="116" t="s">
        <v>274</v>
      </c>
      <c r="D257" s="96">
        <f>SUM([1]ПКгоСав!G246,[1]ПКгоП!G246,[1]ПКгоО!G247,[1]ЕмрЕ!G244,[1]ЕмрТер!G232,[1]ЕмрНик!G232,[1]ЕмрВул!G232,[1]ЕмрПио!G232,[1]ЕмрНаг!G232,[1]ЕмрКор!G244,[1]ЕмрРаз!G232,[1]ЕмрСок!G232,[1]ЕмрЛес!G232,[1]ЗАТОВ!G245,[1]МмрМ!G242,[1]УКмрУК!G141,[1]УКмрКлюч!G141,[1]УКмрКоз!G141,[1]БмрЭ!G235,[1]УБмрУБ!G232,[1]УБмрАп!G233,[1]УБмрОкт!G230,[1]УБмрОз!G230,[1]ТмрТиг!G248,[1]ПмрКам!G230,[1]Палана!G246,[1]КмрОсс!G233,[1]ОмрТил!G239,[1]СмрСоб!G246,[1]АмрНикол!G230)</f>
        <v>0</v>
      </c>
      <c r="E257" s="70"/>
    </row>
    <row r="258" spans="1:5" ht="75" x14ac:dyDescent="0.25">
      <c r="A258" s="93">
        <v>218</v>
      </c>
      <c r="B258" s="116" t="s">
        <v>277</v>
      </c>
      <c r="C258" s="116" t="s">
        <v>274</v>
      </c>
      <c r="D258" s="96">
        <f>SUM([1]ПКгоСав!G247,[1]ПКгоП!G247,[1]ПКгоО!G248,[1]ЕмрЕ!G245,[1]ЕмрТер!G233,[1]ЕмрНик!G233,[1]ЕмрВул!G233,[1]ЕмрПио!G233,[1]ЕмрНаг!G233,[1]ЕмрКор!G245,[1]ЕмрРаз!G233,[1]ЕмрСок!G233,[1]ЕмрЛес!G233,[1]ЗАТОВ!G246,[1]МмрМ!G243,[1]УКмрУК!G142,[1]УКмрКлюч!G142,[1]УКмрКоз!G142,[1]БмрЭ!G236,[1]УБмрУБ!G233,[1]УБмрАп!G234,[1]УБмрОкт!G231,[1]УБмрОз!G231,[1]ТмрТиг!G249,[1]ПмрКам!G231,[1]Палана!G247,[1]КмрОсс!G234,[1]ОмрТил!G240,[1]СмрСоб!G247,[1]АмрНикол!G231)</f>
        <v>0</v>
      </c>
      <c r="E258" s="70"/>
    </row>
    <row r="259" spans="1:5" ht="30" x14ac:dyDescent="0.25">
      <c r="A259" s="96">
        <v>219</v>
      </c>
      <c r="B259" s="116" t="s">
        <v>278</v>
      </c>
      <c r="C259" s="116" t="s">
        <v>274</v>
      </c>
      <c r="D259" s="96">
        <f>SUM([1]ПКгоСав!G248,[1]ПКгоП!G248,[1]ПКгоО!G249,[1]ЕмрЕ!G246,[1]ЕмрТер!G234,[1]ЕмрНик!G234,[1]ЕмрВул!G234,[1]ЕмрПио!G234,[1]ЕмрНаг!G234,[1]ЕмрКор!G246,[1]ЕмрРаз!G234,[1]ЕмрСок!G234,[1]ЕмрЛес!G234,[1]ЗАТОВ!G247,[1]МмрМ!G244,[1]УКмрУК!G143,[1]УКмрКлюч!G143,[1]УКмрКоз!G143,[1]БмрЭ!G237,[1]УБмрУБ!G234,[1]УБмрАп!G235,[1]УБмрОкт!G232,[1]УБмрОз!G232,[1]ТмрТиг!G250,[1]ПмрКам!G232,[1]Палана!G248,[1]КмрОсс!G235,[1]ОмрТил!G241,[1]СмрСоб!G248,[1]АмрНикол!G232)</f>
        <v>0</v>
      </c>
      <c r="E259" s="70"/>
    </row>
    <row r="260" spans="1:5" ht="45" x14ac:dyDescent="0.25">
      <c r="A260" s="93">
        <v>220</v>
      </c>
      <c r="B260" s="116" t="s">
        <v>279</v>
      </c>
      <c r="C260" s="116" t="s">
        <v>274</v>
      </c>
      <c r="D260" s="96">
        <f>SUM([1]ПКгоСав!G249,[1]ПКгоП!G249,[1]ПКгоО!G250,[1]ЕмрЕ!G247,[1]ЕмрТер!G235,[1]ЕмрНик!G235,[1]ЕмрВул!G235,[1]ЕмрПио!G235,[1]ЕмрНаг!G235,[1]ЕмрКор!G247,[1]ЕмрРаз!G235,[1]ЕмрСок!G235,[1]ЕмрЛес!G235,[1]ЗАТОВ!G248,[1]МмрМ!G245,[1]УКмрУК!G144,[1]УКмрКлюч!G144,[1]УКмрКоз!G144,[1]БмрЭ!G238,[1]УБмрУБ!G235,[1]УБмрАп!G236,[1]УБмрОкт!G233,[1]УБмрОз!G233,[1]ТмрТиг!G251,[1]ПмрКам!G233,[1]Палана!G249,[1]КмрОсс!G236,[1]ОмрТил!G242,[1]СмрСоб!G249,[1]АмрНикол!G233)</f>
        <v>0</v>
      </c>
      <c r="E260" s="70"/>
    </row>
    <row r="261" spans="1:5" ht="45" x14ac:dyDescent="0.25">
      <c r="A261" s="96">
        <v>221</v>
      </c>
      <c r="B261" s="116" t="s">
        <v>280</v>
      </c>
      <c r="C261" s="116" t="s">
        <v>274</v>
      </c>
      <c r="D261" s="96">
        <f>SUM([1]ПКгоСав!G250,[1]ПКгоП!G250,[1]ПКгоО!G251,[1]ЕмрЕ!G248,[1]ЕмрТер!G236,[1]ЕмрНик!G236,[1]ЕмрВул!G236,[1]ЕмрПио!G236,[1]ЕмрНаг!G236,[1]ЕмрКор!G248,[1]ЕмрРаз!G236,[1]ЕмрСок!G236,[1]ЕмрЛес!G236,[1]ЗАТОВ!G249,[1]МмрМ!G246,[1]УКмрУК!G145,[1]УКмрКлюч!G145,[1]УКмрКоз!G145,[1]БмрЭ!G239,[1]УБмрУБ!G236,[1]УБмрАп!G237,[1]УБмрОкт!G234,[1]УБмрОз!G234,[1]ТмрТиг!G252,[1]ПмрКам!G234,[1]Палана!G250,[1]КмрОсс!G237,[1]ОмрТил!G243,[1]СмрСоб!G250,[1]АмрНикол!G234)</f>
        <v>0</v>
      </c>
      <c r="E261" s="70"/>
    </row>
    <row r="262" spans="1:5" ht="45.75" thickBot="1" x14ac:dyDescent="0.3">
      <c r="A262" s="93">
        <v>222</v>
      </c>
      <c r="B262" s="116" t="s">
        <v>281</v>
      </c>
      <c r="C262" s="116" t="s">
        <v>274</v>
      </c>
      <c r="D262" s="96">
        <f>SUM([1]ПКгоСав!G251,[1]ПКгоП!G251,[1]ПКгоО!G252,[1]ЕмрЕ!G249,[1]ЕмрТер!G237,[1]ЕмрНик!G237,[1]ЕмрВул!G237,[1]ЕмрПио!G237,[1]ЕмрНаг!G237,[1]ЕмрКор!G249,[1]ЕмрРаз!G237,[1]ЕмрСок!G237,[1]ЕмрЛес!G237,[1]ЗАТОВ!G250,[1]МмрМ!G247,[1]УКмрУК!G146,[1]УКмрКлюч!G146,[1]УКмрКоз!G146,[1]БмрЭ!G240,[1]УБмрУБ!G237,[1]УБмрАп!G238,[1]УБмрОкт!G235,[1]УБмрОз!G235,[1]ТмрТиг!G253,[1]ПмрКам!G235,[1]Палана!G251,[1]КмрОсс!G238,[1]ОмрТил!G244,[1]СмрСоб!G251,[1]АмрНикол!G235)</f>
        <v>24</v>
      </c>
      <c r="E262" s="70"/>
    </row>
    <row r="263" spans="1:5" ht="33.75" customHeight="1" thickBot="1" x14ac:dyDescent="0.3">
      <c r="A263" s="155" t="s">
        <v>282</v>
      </c>
      <c r="B263" s="163"/>
      <c r="C263" s="164"/>
      <c r="D263" s="101">
        <f>SUM(D253:D262)</f>
        <v>24</v>
      </c>
    </row>
    <row r="264" spans="1:5" ht="33.75" customHeight="1" x14ac:dyDescent="0.25">
      <c r="A264" s="119">
        <v>223</v>
      </c>
      <c r="B264" s="120" t="s">
        <v>283</v>
      </c>
      <c r="C264" s="117" t="s">
        <v>284</v>
      </c>
      <c r="D264" s="121">
        <f>SUM([1]ПКгоП!G252,,[1]ПКгоО!G253,[1]ЕмрЕ!G250,[1]ЕмрТер!G238,[1]ЕмрНик!G238,[1]ЕмрВул!G238,[1]ЕмрПио!G238,[1]ЕмрНаг!G238,[1]ЕмрРаз!G238,[1]ЕмрКор!G250,[1]ЕмрСок!G238,[1]ЕмрЛес!G238,[1]ЗАТОВ!G251,[1]МмрМ!G248,[1]УКмрУК!G223,[1]УКмрКлюч!G233,[1]УКмрКоз!G147,[1]БмрЭ!G241,[1]УБмрУБ!G238,[1]УБмрАп!G239,[1]УБмрОкт!G236,[1]УБмрОз!G236,[1]ТмрТиг!G254,[1]ПмрКам!G236,[1]Палана!G252,[1]КмрОсс!G239,[1]ОмрТил!G245,[1]СмрСоб!G252,[1]АмрНикол!G236,[1]ПКгоСав!G252)</f>
        <v>0</v>
      </c>
      <c r="E264" s="70"/>
    </row>
    <row r="265" spans="1:5" ht="33.75" customHeight="1" x14ac:dyDescent="0.25">
      <c r="A265" s="122">
        <v>224</v>
      </c>
      <c r="B265" s="123" t="s">
        <v>285</v>
      </c>
      <c r="C265" s="116" t="s">
        <v>284</v>
      </c>
      <c r="D265" s="121">
        <f>SUM([1]ПКгоП!G253,,[1]ПКгоО!G254,[1]ЕмрЕ!G251,[1]ЕмрТер!G239,[1]ЕмрНик!G239,[1]ЕмрВул!G239,[1]ЕмрПио!G239,[1]ЕмрНаг!G239,[1]ЕмрРаз!G239,[1]ЕмрКор!G251,[1]ЕмрСок!G239,[1]ЕмрЛес!G239,[1]ЗАТОВ!G252,[1]МмрМ!G249,[1]УКмрУК!G224,[1]УКмрКлюч!G234,[1]УКмрКоз!G148,[1]БмрЭ!G242,[1]УБмрУБ!G239,[1]УБмрАп!G240,[1]УБмрОкт!G237,[1]УБмрОз!G237,[1]ТмрТиг!G255,[1]ПмрКам!G237,[1]Палана!G253,[1]КмрОсс!G240,[1]ОмрТил!G246,[1]СмрСоб!G253,[1]АмрНикол!G237,[1]ПКгоСав!G253)</f>
        <v>0</v>
      </c>
      <c r="E265" s="70"/>
    </row>
    <row r="266" spans="1:5" ht="48" customHeight="1" x14ac:dyDescent="0.25">
      <c r="A266" s="119">
        <v>225</v>
      </c>
      <c r="B266" s="123" t="s">
        <v>286</v>
      </c>
      <c r="C266" s="116" t="s">
        <v>284</v>
      </c>
      <c r="D266" s="121">
        <f>SUM([1]ПКгоП!G254,,[1]ПКгоО!G255,[1]ЕмрЕ!G252,[1]ЕмрТер!G240,[1]ЕмрНик!G240,[1]ЕмрВул!G240,[1]ЕмрПио!G240,[1]ЕмрНаг!G240,[1]ЕмрРаз!G240,[1]ЕмрКор!G252,[1]ЕмрСок!G240,[1]ЕмрЛес!G240,[1]ЗАТОВ!G253,[1]МмрМ!G250,[1]УКмрУК!G225,[1]УКмрКлюч!G235,[1]УКмрКоз!G149,[1]БмрЭ!G243,[1]УБмрУБ!G240,[1]УБмрАп!G241,[1]УБмрОкт!G238,[1]УБмрОз!G238,[1]ТмрТиг!G256,[1]ПмрКам!G238,[1]Палана!G254,[1]КмрОсс!G241,[1]ОмрТил!G247,[1]СмрСоб!G254,[1]АмрНикол!G238,[1]ПКгоСав!G254)</f>
        <v>0</v>
      </c>
      <c r="E266" s="70"/>
    </row>
    <row r="267" spans="1:5" ht="60" customHeight="1" x14ac:dyDescent="0.25">
      <c r="A267" s="122">
        <v>226</v>
      </c>
      <c r="B267" s="123" t="s">
        <v>287</v>
      </c>
      <c r="C267" s="116" t="s">
        <v>284</v>
      </c>
      <c r="D267" s="121">
        <f>SUM([1]ПКгоП!G255,,[1]ПКгоО!G256,[1]ЕмрЕ!G253,[1]ЕмрТер!G241,[1]ЕмрНик!G241,[1]ЕмрВул!G241,[1]ЕмрПио!G241,[1]ЕмрНаг!G241,[1]ЕмрРаз!G241,[1]ЕмрКор!G253,[1]ЕмрСок!G241,[1]ЕмрЛес!G241,[1]ЗАТОВ!G254,[1]МмрМ!G251,[1]УКмрУК!G226,[1]УКмрКлюч!G236,[1]УКмрКоз!G150,[1]БмрЭ!G244,[1]УБмрУБ!G241,[1]УБмрАп!G242,[1]УБмрОкт!G239,[1]УБмрОз!G239,[1]ТмрТиг!G257,[1]ПмрКам!G239,[1]Палана!G255,[1]КмрОсс!G242,[1]ОмрТил!G248,[1]СмрСоб!G255,[1]АмрНикол!G239,[1]ПКгоСав!G255)</f>
        <v>0</v>
      </c>
      <c r="E267" s="70"/>
    </row>
    <row r="268" spans="1:5" ht="33.75" customHeight="1" x14ac:dyDescent="0.25">
      <c r="A268" s="119">
        <v>227</v>
      </c>
      <c r="B268" s="123" t="s">
        <v>288</v>
      </c>
      <c r="C268" s="116" t="s">
        <v>284</v>
      </c>
      <c r="D268" s="121">
        <f>SUM([1]ПКгоП!G256,,[1]ПКгоО!G257,[1]ЕмрЕ!G254,[1]ЕмрТер!G242,[1]ЕмрНик!G242,[1]ЕмрВул!G242,[1]ЕмрПио!G242,[1]ЕмрНаг!G242,[1]ЕмрРаз!G242,[1]ЕмрКор!G254,[1]ЕмрСок!G242,[1]ЕмрЛес!G242,[1]ЗАТОВ!G255,[1]МмрМ!G252,[1]УКмрУК!G227,[1]УКмрКлюч!G237,[1]УКмрКоз!G151,[1]БмрЭ!G245,[1]УБмрУБ!G242,[1]УБмрАп!G243,[1]УБмрОкт!G240,[1]УБмрОз!G240,[1]ТмрТиг!G258,[1]ПмрКам!G240,[1]Палана!G256,[1]КмрОсс!G243,[1]ОмрТил!G249,[1]СмрСоб!G256,[1]АмрНикол!G240,[1]ПКгоСав!G256)</f>
        <v>0</v>
      </c>
      <c r="E268" s="70"/>
    </row>
    <row r="269" spans="1:5" ht="33.75" customHeight="1" thickBot="1" x14ac:dyDescent="0.3">
      <c r="A269" s="122">
        <v>228</v>
      </c>
      <c r="B269" s="124" t="s">
        <v>289</v>
      </c>
      <c r="C269" s="125" t="s">
        <v>284</v>
      </c>
      <c r="D269" s="121">
        <f>SUM([1]ПКгоП!G257,,[1]ПКгоО!G258,[1]ЕмрЕ!G255,[1]ЕмрТер!G243,[1]ЕмрНик!G243,[1]ЕмрВул!G243,[1]ЕмрПио!G243,[1]ЕмрНаг!G243,[1]ЕмрРаз!G243,[1]ЕмрКор!G255,[1]ЕмрСок!G243,[1]ЕмрЛес!G243,[1]ЗАТОВ!G256,[1]МмрМ!G253,[1]УКмрУК!G228,[1]УКмрКлюч!G238,[1]УКмрКоз!G152,[1]БмрЭ!G246,[1]УБмрУБ!G243,[1]УБмрАп!G244,[1]УБмрОкт!G241,[1]УБмрОз!G241,[1]ТмрТиг!G259,[1]ПмрКам!G241,[1]Палана!G257,[1]КмрОсс!G244,[1]ОмрТил!G250,[1]СмрСоб!G257,[1]АмрНикол!G241,[1]ПКгоСав!G257)</f>
        <v>0</v>
      </c>
      <c r="E269" s="70"/>
    </row>
    <row r="270" spans="1:5" ht="33.75" customHeight="1" thickBot="1" x14ac:dyDescent="0.3">
      <c r="A270" s="155" t="s">
        <v>290</v>
      </c>
      <c r="B270" s="163"/>
      <c r="C270" s="164"/>
      <c r="D270" s="101">
        <f>SUM(D264:D269)</f>
        <v>0</v>
      </c>
    </row>
    <row r="271" spans="1:5" ht="135" x14ac:dyDescent="0.25">
      <c r="A271" s="96">
        <v>229</v>
      </c>
      <c r="B271" s="116" t="s">
        <v>291</v>
      </c>
      <c r="C271" s="117" t="s">
        <v>292</v>
      </c>
      <c r="D271" s="96">
        <f>SUM([1]ПКгоСав!G264,[1]ПКгоП!G264,[1]ПКгоО!G265,[1]ЕмрЕ!G262,[1]ЕмрТер!G250,[1]ЕмрНик!G250,[1]ЕмрВул!G250,[1]ЕмрПио!G250,[1]ЕмрНаг!G250,[1]ЕмрКор!G262,[1]ЕмрРаз!G250,[1]ЕмрСок!G250,[1]ЕмрЛес!G250,[1]ЗАТОВ!G263,[1]МмрМ!G260,[1]УКмрУК!G153,[1]УКмрКлюч!G147,[1]УКмрКоз!G159,[1]БмрЭ!G253,[1]УБмрУБ!G250,[1]УБмрАп!G251,[1]УБмрОкт!G248,[1]УБмрОз!G248,[1]ТмрТиг!G266,[1]ПмрКам!G248,[1]Палана!G264,[1]КмрОсс!G251,[1]ОмрТил!G257,[1]СмрСоб!G264,[1]АмрНикол!G248)</f>
        <v>3</v>
      </c>
      <c r="E271" s="70"/>
    </row>
    <row r="272" spans="1:5" x14ac:dyDescent="0.25">
      <c r="A272" s="93">
        <v>230</v>
      </c>
      <c r="B272" s="116" t="s">
        <v>293</v>
      </c>
      <c r="C272" s="116" t="s">
        <v>292</v>
      </c>
      <c r="D272" s="96">
        <f>SUM([1]ПКгоСав!G265,[1]ПКгоП!G265,[1]ПКгоО!G266,[1]ЕмрЕ!G263,[1]ЕмрТер!G251,[1]ЕмрНик!G251,[1]ЕмрВул!G251,[1]ЕмрПио!G251,[1]ЕмрНаг!G251,[1]ЕмрКор!G263,[1]ЕмрРаз!G251,[1]ЕмрСок!G251,[1]ЕмрЛес!G251,[1]ЗАТОВ!G264,[1]МмрМ!G261,[1]УКмрУК!G154,[1]УКмрКлюч!G148,[1]УКмрКоз!G160,[1]БмрЭ!G254,[1]УБмрУБ!G251,[1]УБмрАп!G252,[1]УБмрОкт!G249,[1]УБмрОз!G249,[1]ТмрТиг!G267,[1]ПмрКам!G249,[1]Палана!G265,[1]КмрОсс!G252,[1]ОмрТил!G258,[1]СмрСоб!G265,[1]АмрНикол!G249)</f>
        <v>0</v>
      </c>
      <c r="E272" s="70"/>
    </row>
    <row r="273" spans="1:5" ht="30" x14ac:dyDescent="0.25">
      <c r="A273" s="96">
        <v>231</v>
      </c>
      <c r="B273" s="116" t="s">
        <v>294</v>
      </c>
      <c r="C273" s="116" t="s">
        <v>292</v>
      </c>
      <c r="D273" s="96">
        <f>SUM([1]ПКгоСав!G266,[1]ПКгоП!G266,[1]ПКгоО!G267,[1]ЕмрЕ!G264,[1]ЕмрТер!G252,[1]ЕмрНик!G252,[1]ЕмрВул!G252,[1]ЕмрПио!G252,[1]ЕмрНаг!G252,[1]ЕмрКор!G264,[1]ЕмрРаз!G252,[1]ЕмрСок!G252,[1]ЕмрЛес!G252,[1]ЗАТОВ!G265,[1]МмрМ!G262,[1]УКмрУК!G155,[1]УКмрКлюч!G149,[1]УКмрКоз!G161,[1]БмрЭ!G255,[1]УБмрУБ!G252,[1]УБмрАп!G253,[1]УБмрОкт!G250,[1]УБмрОз!G250,[1]ТмрТиг!G268,[1]ПмрКам!G250,[1]Палана!G266,[1]КмрОсс!G253,[1]ОмрТил!G259,[1]СмрСоб!G266,[1]АмрНикол!G250)</f>
        <v>0</v>
      </c>
      <c r="E273" s="70"/>
    </row>
    <row r="274" spans="1:5" ht="30" x14ac:dyDescent="0.25">
      <c r="A274" s="93">
        <v>232</v>
      </c>
      <c r="B274" s="116" t="s">
        <v>295</v>
      </c>
      <c r="C274" s="116" t="s">
        <v>292</v>
      </c>
      <c r="D274" s="96">
        <f>SUM([1]ПКгоСав!G267,[1]ПКгоП!G267,[1]ПКгоО!G268,[1]ЕмрЕ!G265,[1]ЕмрТер!G253,[1]ЕмрНик!G253,[1]ЕмрВул!G253,[1]ЕмрПио!G253,[1]ЕмрНаг!G253,[1]ЕмрКор!G265,[1]ЕмрРаз!G253,[1]ЕмрСок!G253,[1]ЕмрЛес!G253,[1]ЗАТОВ!G266,[1]МмрМ!G263,[1]УКмрУК!G156,[1]УКмрКлюч!G150,[1]УКмрКоз!G162,[1]БмрЭ!G256,[1]УБмрУБ!G253,[1]УБмрАп!G254,[1]УБмрОкт!G251,[1]УБмрОз!G251,[1]ТмрТиг!G269,[1]ПмрКам!G251,[1]Палана!G267,[1]КмрОсс!G254,[1]ОмрТил!G260,[1]СмрСоб!G267,[1]АмрНикол!G251)</f>
        <v>0</v>
      </c>
      <c r="E274" s="70"/>
    </row>
    <row r="275" spans="1:5" ht="30" x14ac:dyDescent="0.25">
      <c r="A275" s="96">
        <v>233</v>
      </c>
      <c r="B275" s="116" t="s">
        <v>296</v>
      </c>
      <c r="C275" s="116" t="s">
        <v>292</v>
      </c>
      <c r="D275" s="96">
        <f>SUM([1]ПКгоСав!G268,[1]ПКгоП!G268,[1]ПКгоО!G269,[1]ЕмрЕ!G266,[1]ЕмрТер!G254,[1]ЕмрНик!G254,[1]ЕмрВул!G254,[1]ЕмрПио!G254,[1]ЕмрНаг!G254,[1]ЕмрКор!G266,[1]ЕмрРаз!G254,[1]ЕмрСок!G254,[1]ЕмрЛес!G254,[1]ЗАТОВ!G267,[1]МмрМ!G264,[1]УКмрУК!G157,[1]УКмрКлюч!G151,[1]УКмрКоз!G163,[1]БмрЭ!G257,[1]УБмрУБ!G254,[1]УБмрАп!G255,[1]УБмрОкт!G252,[1]УБмрОз!G252,[1]ТмрТиг!G270,[1]ПмрКам!G252,[1]Палана!G268,[1]КмрОсс!G255,[1]ОмрТил!G261,[1]СмрСоб!G268,[1]АмрНикол!G252)</f>
        <v>0</v>
      </c>
      <c r="E275" s="70"/>
    </row>
    <row r="276" spans="1:5" ht="30" x14ac:dyDescent="0.25">
      <c r="A276" s="93">
        <v>234</v>
      </c>
      <c r="B276" s="116" t="s">
        <v>297</v>
      </c>
      <c r="C276" s="116" t="s">
        <v>292</v>
      </c>
      <c r="D276" s="96">
        <f>SUM([1]ПКгоСав!G269,[1]ПКгоП!G269,[1]ПКгоО!G270,[1]ЕмрЕ!G267,[1]ЕмрТер!G255,[1]ЕмрНик!G255,[1]ЕмрВул!G255,[1]ЕмрПио!G255,[1]ЕмрНаг!G255,[1]ЕмрКор!G267,[1]ЕмрРаз!G255,[1]ЕмрСок!G255,[1]ЕмрЛес!G255,[1]ЗАТОВ!G268,[1]МмрМ!G265,[1]УКмрУК!G158,[1]УКмрКлюч!G152,[1]УКмрКоз!G164,[1]БмрЭ!G258,[1]УБмрУБ!G255,[1]УБмрАп!G256,[1]УБмрОкт!G253,[1]УБмрОз!G253,[1]ТмрТиг!G271,[1]ПмрКам!G253,[1]Палана!G269,[1]КмрОсс!G256,[1]ОмрТил!G262,[1]СмрСоб!G269,[1]АмрНикол!G253)</f>
        <v>0</v>
      </c>
      <c r="E276" s="70"/>
    </row>
    <row r="277" spans="1:5" ht="30" x14ac:dyDescent="0.25">
      <c r="A277" s="96">
        <v>235</v>
      </c>
      <c r="B277" s="116" t="s">
        <v>298</v>
      </c>
      <c r="C277" s="116" t="s">
        <v>292</v>
      </c>
      <c r="D277" s="96">
        <f>SUM([1]ПКгоСав!G270,[1]ПКгоП!G270,[1]ПКгоО!G271,[1]ЕмрЕ!G268,[1]ЕмрТер!G256,[1]ЕмрНик!G256,[1]ЕмрВул!G256,[1]ЕмрПио!G256,[1]ЕмрНаг!G256,[1]ЕмрКор!G268,[1]ЕмрРаз!G256,[1]ЕмрСок!G256,[1]ЕмрЛес!G256,[1]ЗАТОВ!G269,[1]МмрМ!G266,[1]УКмрУК!G159,[1]УКмрКлюч!G153,[1]УКмрКоз!G165,[1]БмрЭ!G259,[1]УБмрУБ!G256,[1]УБмрАп!G257,[1]УБмрОкт!G254,[1]УБмрОз!G254,[1]ТмрТиг!G272,[1]ПмрКам!G254,[1]Палана!G270,[1]КмрОсс!G257,[1]ОмрТил!G263,[1]СмрСоб!G270,[1]АмрНикол!G254)</f>
        <v>0</v>
      </c>
      <c r="E277" s="70"/>
    </row>
    <row r="278" spans="1:5" ht="45" x14ac:dyDescent="0.25">
      <c r="A278" s="93">
        <v>236</v>
      </c>
      <c r="B278" s="116" t="s">
        <v>299</v>
      </c>
      <c r="C278" s="116" t="s">
        <v>292</v>
      </c>
      <c r="D278" s="96">
        <f>SUM([1]ПКгоСав!G271,[1]ПКгоП!G271,[1]ПКгоО!G272,[1]ЕмрЕ!G269,[1]ЕмрТер!G257,[1]ЕмрНик!G257,[1]ЕмрВул!G257,[1]ЕмрПио!G257,[1]ЕмрНаг!G257,[1]ЕмрКор!G269,[1]ЕмрРаз!G257,[1]ЕмрСок!G257,[1]ЕмрЛес!G257,[1]ЗАТОВ!G270,[1]МмрМ!G267,[1]УКмрУК!G160,[1]УКмрКлюч!G154,[1]УКмрКоз!G166,[1]БмрЭ!G260,[1]УБмрУБ!G257,[1]УБмрАп!G258,[1]УБмрОкт!G255,[1]УБмрОз!G255,[1]ТмрТиг!G273,[1]ПмрКам!G255,[1]Палана!G271,[1]КмрОсс!G258,[1]ОмрТил!G264,[1]СмрСоб!G271,[1]АмрНикол!G255)</f>
        <v>0</v>
      </c>
      <c r="E278" s="70"/>
    </row>
    <row r="279" spans="1:5" ht="45" x14ac:dyDescent="0.25">
      <c r="A279" s="96">
        <v>237</v>
      </c>
      <c r="B279" s="116" t="s">
        <v>300</v>
      </c>
      <c r="C279" s="116" t="s">
        <v>292</v>
      </c>
      <c r="D279" s="96">
        <f>SUM([1]ПКгоСав!G272,[1]ПКгоП!G272,[1]ПКгоО!G273,[1]ЕмрЕ!G270,[1]ЕмрТер!G258,[1]ЕмрНик!G258,[1]ЕмрВул!G258,[1]ЕмрПио!G258,[1]ЕмрНаг!G258,[1]ЕмрКор!G270,[1]ЕмрРаз!G258,[1]ЕмрСок!G258,[1]ЕмрЛес!G258,[1]ЗАТОВ!G271,[1]МмрМ!G268,[1]УКмрУК!G161,[1]УКмрКлюч!G155,[1]УКмрКоз!G167,[1]БмрЭ!G261,[1]УБмрУБ!G258,[1]УБмрАп!G259,[1]УБмрОкт!G256,[1]УБмрОз!G256,[1]ТмрТиг!G274,[1]ПмрКам!G256,[1]Палана!G272,[1]КмрОсс!G259,[1]ОмрТил!G265,[1]СмрСоб!G272,[1]АмрНикол!G256)</f>
        <v>0</v>
      </c>
      <c r="E279" s="70"/>
    </row>
    <row r="280" spans="1:5" ht="30" x14ac:dyDescent="0.25">
      <c r="A280" s="93">
        <v>238</v>
      </c>
      <c r="B280" s="116" t="s">
        <v>301</v>
      </c>
      <c r="C280" s="116" t="s">
        <v>292</v>
      </c>
      <c r="D280" s="96">
        <f>SUM([1]ПКгоСав!G273,[1]ПКгоП!G273,[1]ПКгоО!G274,[1]ЕмрЕ!G271,[1]ЕмрТер!G259,[1]ЕмрНик!G259,[1]ЕмрВул!G259,[1]ЕмрПио!G259,[1]ЕмрНаг!G259,[1]ЕмрКор!G271,[1]ЕмрРаз!G259,[1]ЕмрСок!G259,[1]ЕмрЛес!G259,[1]ЗАТОВ!G272,[1]МмрМ!G269,[1]УКмрУК!G162,[1]УКмрКлюч!G156,[1]УКмрКоз!G168,[1]БмрЭ!G262,[1]УБмрУБ!G259,[1]УБмрАп!G260,[1]УБмрОкт!G257,[1]УБмрОз!G257,[1]ТмрТиг!G275,[1]ПмрКам!G257,[1]Палана!G273,[1]КмрОсс!G260,[1]ОмрТил!G266,[1]СмрСоб!G273,[1]АмрНикол!G257)</f>
        <v>0</v>
      </c>
      <c r="E280" s="70"/>
    </row>
    <row r="281" spans="1:5" ht="30" x14ac:dyDescent="0.25">
      <c r="A281" s="96">
        <v>239</v>
      </c>
      <c r="B281" s="116" t="s">
        <v>302</v>
      </c>
      <c r="C281" s="116" t="s">
        <v>292</v>
      </c>
      <c r="D281" s="96">
        <f>SUM([1]ПКгоСав!G274,[1]ПКгоП!G274,[1]ПКгоО!G275,[1]ЕмрЕ!G272,[1]ЕмрТер!G260,[1]ЕмрНик!G260,[1]ЕмрВул!G260,[1]ЕмрПио!G260,[1]ЕмрНаг!G260,[1]ЕмрКор!G272,[1]ЕмрРаз!G260,[1]ЕмрСок!G260,[1]ЕмрЛес!G260,[1]ЗАТОВ!G273,[1]МмрМ!G270,[1]УКмрУК!G163,[1]УКмрКлюч!G157,[1]УКмрКоз!G169,[1]БмрЭ!G263,[1]УБмрУБ!G260,[1]УБмрАп!G261,[1]УБмрОкт!G258,[1]УБмрОз!G258,[1]ТмрТиг!G276,[1]ПмрКам!G258,[1]Палана!G274,[1]КмрОсс!G261,[1]ОмрТил!G267,[1]СмрСоб!G274,[1]АмрНикол!G258)</f>
        <v>0</v>
      </c>
      <c r="E281" s="70"/>
    </row>
    <row r="282" spans="1:5" ht="45.75" thickBot="1" x14ac:dyDescent="0.3">
      <c r="A282" s="93">
        <v>240</v>
      </c>
      <c r="B282" s="116" t="s">
        <v>303</v>
      </c>
      <c r="C282" s="125" t="s">
        <v>292</v>
      </c>
      <c r="D282" s="96">
        <f>SUM([1]ПКгоСав!G275,[1]ПКгоП!G275,[1]ПКгоО!G276,[1]ЕмрЕ!G273,[1]ЕмрТер!G261,[1]ЕмрНик!G261,[1]ЕмрВул!G261,[1]ЕмрПио!G261,[1]ЕмрНаг!G261,[1]ЕмрКор!G273,[1]ЕмрРаз!G261,[1]ЕмрСок!G261,[1]ЕмрЛес!G261,[1]ЗАТОВ!G274,[1]МмрМ!G271,[1]УКмрУК!G164,[1]УКмрКлюч!G158,[1]УКмрКоз!G170,[1]БмрЭ!G264,[1]УБмрУБ!G261,[1]УБмрАп!G262,[1]УБмрОкт!G259,[1]УБмрОз!G259,[1]ТмрТиг!G277,[1]ПмрКам!G259,[1]Палана!G275,[1]КмрОсс!G262,[1]ОмрТил!G268,[1]СмрСоб!G275,[1]АмрНикол!G259)</f>
        <v>0</v>
      </c>
      <c r="E282" s="70"/>
    </row>
    <row r="283" spans="1:5" ht="33.75" customHeight="1" thickBot="1" x14ac:dyDescent="0.3">
      <c r="A283" s="155" t="s">
        <v>304</v>
      </c>
      <c r="B283" s="163"/>
      <c r="C283" s="164"/>
      <c r="D283" s="101">
        <f>SUM(D271:D282)</f>
        <v>3</v>
      </c>
    </row>
    <row r="284" spans="1:5" ht="30" x14ac:dyDescent="0.25">
      <c r="A284" s="96">
        <v>241</v>
      </c>
      <c r="B284" s="126" t="s">
        <v>207</v>
      </c>
      <c r="C284" s="117" t="s">
        <v>305</v>
      </c>
      <c r="D284" s="96">
        <f>SUM([1]ПКгоСав!G258,[1]ПКгоП!G258,[1]ПКгоО!G259,[1]ЕмрЕ!G256,[1]ЕмрТер!G244,[1]ЕмрНик!G244,[1]ЕмрВул!G244,[1]ЕмрПио!G244,[1]ЕмрНаг!G244,[1]ЕмрКор!G256,[1]ЕмрРаз!G244,[1]ЕмрСок!G244,[1]ЕмрЛес!G244,[1]ЗАТОВ!G257,[1]МмрМ!G254,[1]УКмрУК!G147,[1]УКмрКлюч!G159,[1]УКмрКоз!G153,[1]БмрЭ!G247,[1]УБмрУБ!G244,[1]УБмрАп!G245,[1]УБмрОкт!G242,[1]УБмрОз!G242,[1]ТмрТиг!G260,[1]ПмрКам!G242,[1]Палана!G258,[1]КмрОсс!G245,[1]ОмрТил!G251,[1]СмрСоб!G258,[1]АмрНикол!G242)</f>
        <v>0</v>
      </c>
      <c r="E284" s="70"/>
    </row>
    <row r="285" spans="1:5" ht="30" x14ac:dyDescent="0.25">
      <c r="A285" s="93">
        <v>242</v>
      </c>
      <c r="B285" s="126" t="s">
        <v>206</v>
      </c>
      <c r="C285" s="116" t="s">
        <v>305</v>
      </c>
      <c r="D285" s="96">
        <f>SUM([1]ПКгоСав!G259,[1]ПКгоП!G259,[1]ПКгоО!G260,[1]ЕмрЕ!G257,[1]ЕмрТер!G245,[1]ЕмрНик!G245,[1]ЕмрВул!G245,[1]ЕмрПио!G245,[1]ЕмрНаг!G245,[1]ЕмрКор!G257,[1]ЕмрРаз!G245,[1]ЕмрСок!G245,[1]ЕмрЛес!G245,[1]ЗАТОВ!G258,[1]МмрМ!G255,[1]УКмрУК!G148,[1]УКмрКлюч!G160,[1]УКмрКоз!G154,[1]БмрЭ!G248,[1]УБмрУБ!G245,[1]УБмрАп!G246,[1]УБмрОкт!G243,[1]УБмрОз!G243,[1]ТмрТиг!G261,[1]ПмрКам!G243,[1]Палана!G259,[1]КмрОсс!G246,[1]ОмрТил!G252,[1]СмрСоб!G259,[1]АмрНикол!G243)</f>
        <v>0</v>
      </c>
      <c r="E285" s="70"/>
    </row>
    <row r="286" spans="1:5" ht="30" x14ac:dyDescent="0.25">
      <c r="A286" s="96">
        <v>243</v>
      </c>
      <c r="B286" s="126" t="s">
        <v>208</v>
      </c>
      <c r="C286" s="116" t="s">
        <v>305</v>
      </c>
      <c r="D286" s="96">
        <f>SUM([1]ПКгоСав!G260,[1]ПКгоП!G260,[1]ПКгоО!G261,[1]ЕмрЕ!G258,[1]ЕмрТер!G246,[1]ЕмрНик!G246,[1]ЕмрВул!G246,[1]ЕмрПио!G246,[1]ЕмрНаг!G246,[1]ЕмрКор!G258,[1]ЕмрРаз!G246,[1]ЕмрСок!G246,[1]ЕмрЛес!G246,[1]ЗАТОВ!G259,[1]МмрМ!G256,[1]УКмрУК!G149,[1]УКмрКлюч!G161,[1]УКмрКоз!G155,[1]БмрЭ!G249,[1]УБмрУБ!G246,[1]УБмрАп!G247,[1]УБмрОкт!G244,[1]УБмрОз!G244,[1]ТмрТиг!G262,[1]ПмрКам!G244,[1]Палана!G260,[1]КмрОсс!G247,[1]ОмрТил!G253,[1]СмрСоб!G260,[1]АмрНикол!G244)</f>
        <v>0</v>
      </c>
      <c r="E286" s="70"/>
    </row>
    <row r="287" spans="1:5" ht="30" x14ac:dyDescent="0.25">
      <c r="A287" s="93">
        <v>244</v>
      </c>
      <c r="B287" s="126" t="s">
        <v>306</v>
      </c>
      <c r="C287" s="116" t="s">
        <v>305</v>
      </c>
      <c r="D287" s="96">
        <f>SUM([1]ПКгоСав!G261,[1]ПКгоП!G261,[1]ПКгоО!G262,[1]ЕмрЕ!G259,[1]ЕмрТер!G247,[1]ЕмрНик!G247,[1]ЕмрВул!G247,[1]ЕмрПио!G247,[1]ЕмрНаг!G247,[1]ЕмрКор!G259,[1]ЕмрРаз!G247,[1]ЕмрСок!G247,[1]ЕмрЛес!G247,[1]ЗАТОВ!G260,[1]МмрМ!G257,[1]УКмрУК!G150,[1]УКмрКлюч!G162,[1]УКмрКоз!G156,[1]БмрЭ!G250,[1]УБмрУБ!G247,[1]УБмрАп!G248,[1]УБмрОкт!G245,[1]УБмрОз!G245,[1]ТмрТиг!G263,[1]ПмрКам!G245,[1]Палана!G261,[1]КмрОсс!G248,[1]ОмрТил!G254,[1]СмрСоб!G261,[1]АмрНикол!G245)</f>
        <v>0</v>
      </c>
      <c r="E287" s="70"/>
    </row>
    <row r="288" spans="1:5" ht="30" x14ac:dyDescent="0.25">
      <c r="A288" s="96">
        <v>245</v>
      </c>
      <c r="B288" s="126" t="s">
        <v>273</v>
      </c>
      <c r="C288" s="116" t="s">
        <v>305</v>
      </c>
      <c r="D288" s="96">
        <f>SUM([1]ПКгоСав!G262,[1]ПКгоП!G262,[1]ПКгоО!G263,[1]ЕмрЕ!G260,[1]ЕмрТер!G248,[1]ЕмрНик!G248,[1]ЕмрВул!G248,[1]ЕмрПио!G248,[1]ЕмрНаг!G248,[1]ЕмрКор!G260,[1]ЕмрРаз!G248,[1]ЕмрСок!G248,[1]ЕмрЛес!G248,[1]ЗАТОВ!G261,[1]МмрМ!G258,[1]УКмрУК!G151,[1]УКмрКлюч!G163,[1]УКмрКоз!G157,[1]БмрЭ!G251,[1]УБмрУБ!G248,[1]УБмрАп!G249,[1]УБмрОкт!G246,[1]УБмрОз!G246,[1]ТмрТиг!G264,[1]ПмрКам!G246,[1]Палана!G262,[1]КмрОсс!G249,[1]ОмрТил!G255,[1]СмрСоб!G262,[1]АмрНикол!G246)</f>
        <v>0</v>
      </c>
      <c r="E288" s="70"/>
    </row>
    <row r="289" spans="1:5" ht="30.75" thickBot="1" x14ac:dyDescent="0.3">
      <c r="A289" s="93">
        <v>246</v>
      </c>
      <c r="B289" s="126" t="s">
        <v>307</v>
      </c>
      <c r="C289" s="116" t="s">
        <v>305</v>
      </c>
      <c r="D289" s="96">
        <f>SUM([1]ПКгоСав!G263,[1]ПКгоП!G263,[1]ПКгоО!G264,[1]ЕмрЕ!G261,[1]ЕмрТер!G249,[1]ЕмрНик!G249,[1]ЕмрВул!G249,[1]ЕмрПио!G249,[1]ЕмрНаг!G249,[1]ЕмрКор!G261,[1]ЕмрРаз!G249,[1]ЕмрСок!G249,[1]ЕмрЛес!G249,[1]ЗАТОВ!G262,[1]МмрМ!G259,[1]УКмрУК!G152,[1]УКмрКлюч!G164,[1]УКмрКоз!G158,[1]БмрЭ!G252,[1]УБмрУБ!G249,[1]УБмрАп!G250,[1]УБмрОкт!G247,[1]УБмрОз!G247,[1]ТмрТиг!G265,[1]ПмрКам!G247,[1]Палана!G263,[1]КмрОсс!G250,[1]ОмрТил!G256,[1]СмрСоб!G263,[1]АмрНикол!G247)</f>
        <v>0</v>
      </c>
      <c r="E289" s="70"/>
    </row>
    <row r="290" spans="1:5" ht="33.75" customHeight="1" thickBot="1" x14ac:dyDescent="0.3">
      <c r="A290" s="155" t="s">
        <v>308</v>
      </c>
      <c r="B290" s="163"/>
      <c r="C290" s="164"/>
      <c r="D290" s="101">
        <f>SUM(D284:D289)</f>
        <v>0</v>
      </c>
    </row>
    <row r="291" spans="1:5" ht="45" x14ac:dyDescent="0.25">
      <c r="A291" s="96">
        <v>247</v>
      </c>
      <c r="B291" s="105" t="s">
        <v>309</v>
      </c>
      <c r="C291" s="127" t="s">
        <v>310</v>
      </c>
      <c r="D291" s="96">
        <f>SUM([1]ПКгоСав!G205,[1]ПКгоП!G205,[1]ПКгоО!G206,[1]ЕмрЕ!G203,[1]ЕмрТер!G191,[1]ЕмрНик!G191,[1]ЕмрВул!G191,[1]ЕмрПио!G191,[1]ЕмрНаг!G191,[1]ЕмрКор!G203,[1]ЕмрРаз!G191,[1]ЕмрСок!G191,[1]ЕмрЛес!G191,[1]ЗАТОВ!G204,[1]МмрМ!G201,[1]УКмрУК!G218,[1]УКмрКлюч!G218,[1]УКмрКоз!G224,[1]БмрЭ!G194,[1]УБмрУБ!G137,[1]УБмрАп!G136,[1]УБмрОкт!G136,[1]УБмрОз!G136,[1]ТмрТиг!G207,[1]ПмрКам!G189,[1]Палана!G205,[1]КмрОсс!G192,[1]ОмрТил!G198,[1]СмрСоб!G205,[1]АмрНикол!G189)</f>
        <v>0</v>
      </c>
      <c r="E291" s="70"/>
    </row>
    <row r="292" spans="1:5" ht="30" x14ac:dyDescent="0.25">
      <c r="A292" s="93">
        <v>248</v>
      </c>
      <c r="B292" s="105" t="s">
        <v>311</v>
      </c>
      <c r="C292" s="127" t="s">
        <v>310</v>
      </c>
      <c r="D292" s="96">
        <f>SUM([1]ПКгоСав!G206,[1]ПКгоП!G206,[1]ПКгоО!G207,[1]ЕмрЕ!G204,[1]ЕмрТер!G192,[1]ЕмрНик!G192,[1]ЕмрВул!G192,[1]ЕмрПио!G192,[1]ЕмрНаг!G192,[1]ЕмрКор!G204,[1]ЕмрРаз!G192,[1]ЕмрСок!G192,[1]ЕмрЛес!G192,[1]ЗАТОВ!G205,[1]МмрМ!G202,[1]УКмрУК!G219,[1]УКмрКлюч!G219,[1]УКмрКоз!G225,[1]БмрЭ!G195,[1]УБмрУБ!G138,[1]УБмрАп!G137,[1]УБмрОкт!G137,[1]УБмрОз!G137,[1]ТмрТиг!G208,[1]ПмрКам!G190,[1]Палана!G206,[1]КмрОсс!G193,[1]ОмрТил!G199,[1]СмрСоб!G206,[1]АмрНикол!G190)</f>
        <v>0</v>
      </c>
      <c r="E292" s="70"/>
    </row>
    <row r="293" spans="1:5" ht="30" x14ac:dyDescent="0.25">
      <c r="A293" s="96">
        <v>249</v>
      </c>
      <c r="B293" s="105" t="s">
        <v>312</v>
      </c>
      <c r="C293" s="127" t="s">
        <v>310</v>
      </c>
      <c r="D293" s="96">
        <f>SUM([1]ПКгоСав!G207,[1]ПКгоП!G207,[1]ПКгоО!G208,[1]ЕмрЕ!G205,[1]ЕмрТер!G193,[1]ЕмрНик!G193,[1]ЕмрВул!G193,[1]ЕмрПио!G193,[1]ЕмрНаг!G193,[1]ЕмрКор!G205,[1]ЕмрРаз!G193,[1]ЕмрСок!G193,[1]ЕмрЛес!G193,[1]ЗАТОВ!G206,[1]МмрМ!G203,[1]УКмрУК!G220,[1]УКмрКлюч!G220,[1]УКмрКоз!G226,[1]БмрЭ!G196,[1]УБмрУБ!G139,[1]УБмрАп!G138,[1]УБмрОкт!G138,[1]УБмрОз!G138,[1]ТмрТиг!G209,[1]ПмрКам!G191,[1]Палана!G207,[1]КмрОсс!G194,[1]ОмрТил!G200,[1]СмрСоб!G207,[1]АмрНикол!G191)</f>
        <v>0</v>
      </c>
      <c r="E293" s="70"/>
    </row>
    <row r="294" spans="1:5" ht="45" x14ac:dyDescent="0.25">
      <c r="A294" s="93">
        <v>250</v>
      </c>
      <c r="B294" s="105" t="s">
        <v>313</v>
      </c>
      <c r="C294" s="127" t="s">
        <v>310</v>
      </c>
      <c r="D294" s="96">
        <f>SUM([1]ПКгоСав!G208,[1]ПКгоП!G208,[1]ПКгоО!G209,[1]ЕмрЕ!G206,[1]ЕмрТер!G194,[1]ЕмрНик!G194,[1]ЕмрВул!G194,[1]ЕмрПио!G194,[1]ЕмрНаг!G194,[1]ЕмрКор!G206,[1]ЕмрРаз!G194,[1]ЕмрСок!G194,[1]ЕмрЛес!G194,[1]ЗАТОВ!G207,[1]МмрМ!G204,[1]УКмрУК!G221,[1]УКмрКлюч!G221,[1]УКмрКоз!G227,[1]БмрЭ!G197,[1]УБмрУБ!G140,[1]УБмрАп!G139,[1]УБмрОкт!G139,[1]УБмрОз!G139,[1]ТмрТиг!G210,[1]ПмрКам!G192,[1]Палана!G208,[1]КмрОсс!G195,[1]ОмрТил!G201,[1]СмрСоб!G208,[1]АмрНикол!G192)</f>
        <v>0</v>
      </c>
      <c r="E294" s="70"/>
    </row>
    <row r="295" spans="1:5" ht="90" x14ac:dyDescent="0.25">
      <c r="A295" s="96">
        <v>251</v>
      </c>
      <c r="B295" s="105" t="s">
        <v>314</v>
      </c>
      <c r="C295" s="127" t="s">
        <v>310</v>
      </c>
      <c r="D295" s="96">
        <f>SUM([1]ПКгоСав!G209,[1]ПКгоП!G209,[1]ПКгоО!G210,[1]ЕмрЕ!G207,[1]ЕмрТер!G195,[1]ЕмрНик!G195,[1]ЕмрВул!G195,[1]ЕмрПио!G195,[1]ЕмрНаг!G195,[1]ЕмрКор!G207,[1]ЕмрРаз!G195,[1]ЕмрСок!G195,[1]ЕмрЛес!G195,[1]ЗАТОВ!G208,[1]МмрМ!G205,[1]УКмрУК!G222,[1]УКмрКлюч!G222,[1]УКмрКоз!G228,[1]БмрЭ!G198,[1]УБмрУБ!G141,[1]УБмрАп!G140,[1]УБмрОкт!G140,[1]УБмрОз!G140,[1]ТмрТиг!G211,[1]ПмрКам!G193,[1]Палана!G209,[1]КмрОсс!G196,[1]ОмрТил!G202,[1]СмрСоб!G209,[1]АмрНикол!G193)</f>
        <v>0</v>
      </c>
      <c r="E295" s="70"/>
    </row>
    <row r="296" spans="1:5" ht="60" x14ac:dyDescent="0.25">
      <c r="A296" s="93">
        <v>252</v>
      </c>
      <c r="B296" s="105" t="s">
        <v>315</v>
      </c>
      <c r="C296" s="127" t="s">
        <v>310</v>
      </c>
      <c r="D296" s="96">
        <f>SUM([1]ПКгоСав!G210,[1]ПКгоП!G210,[1]ПКгоО!G211,[1]ЕмрЕ!G208,[1]ЕмрТер!G196,[1]ЕмрНик!G196,[1]ЕмрВул!G196,[1]ЕмрПио!G196,[1]ЕмрНаг!G196,[1]ЕмрКор!G208,[1]ЕмрРаз!G196,[1]ЕмрСок!G196,[1]ЕмрЛес!G196,[1]ЗАТОВ!G209,[1]МмрМ!G206,[1]УКмрУК!G223,[1]УКмрКлюч!G223,[1]УКмрКоз!G229,[1]БмрЭ!G199,[1]УБмрУБ!G142,[1]УБмрАп!G141,[1]УБмрОкт!G141,[1]УБмрОз!G141,[1]ТмрТиг!G212,[1]ПмрКам!G194,[1]Палана!G210,[1]КмрОсс!G197,[1]ОмрТил!G203,[1]СмрСоб!G210,[1]АмрНикол!G194)</f>
        <v>0</v>
      </c>
      <c r="E296" s="70"/>
    </row>
    <row r="297" spans="1:5" ht="30" x14ac:dyDescent="0.25">
      <c r="A297" s="96">
        <v>253</v>
      </c>
      <c r="B297" s="105" t="s">
        <v>316</v>
      </c>
      <c r="C297" s="127" t="s">
        <v>310</v>
      </c>
      <c r="D297" s="96">
        <f>SUM([1]ПКгоСав!G211,[1]ПКгоП!G211,[1]ПКгоО!G212,[1]ЕмрЕ!G209,[1]ЕмрТер!G197,[1]ЕмрНик!G197,[1]ЕмрВул!G197,[1]ЕмрПио!G197,[1]ЕмрНаг!G197,[1]ЕмрКор!G209,[1]ЕмрРаз!G197,[1]ЕмрСок!G197,[1]ЕмрЛес!G197,[1]ЗАТОВ!G210,[1]МмрМ!G207,[1]УКмрУК!G224,[1]УКмрКлюч!G224,[1]УКмрКоз!G230,[1]БмрЭ!G200,[1]УБмрУБ!G143,[1]УБмрАп!G142,[1]УБмрОкт!G142,[1]УБмрОз!G142,[1]ТмрТиг!G213,[1]ПмрКам!G195,[1]Палана!G211,[1]КмрОсс!G198,[1]ОмрТил!G204,[1]СмрСоб!G211,[1]АмрНикол!G195)</f>
        <v>0</v>
      </c>
      <c r="E297" s="70"/>
    </row>
    <row r="298" spans="1:5" ht="30" x14ac:dyDescent="0.25">
      <c r="A298" s="93">
        <v>254</v>
      </c>
      <c r="B298" s="105" t="s">
        <v>317</v>
      </c>
      <c r="C298" s="127" t="s">
        <v>310</v>
      </c>
      <c r="D298" s="96">
        <f>SUM([1]ПКгоСав!G212,[1]ПКгоП!G212,[1]ПКгоО!G213,[1]ЕмрЕ!G210,[1]ЕмрТер!G198,[1]ЕмрНик!G198,[1]ЕмрВул!G198,[1]ЕмрПио!G198,[1]ЕмрНаг!G198,[1]ЕмрКор!G210,[1]ЕмрРаз!G198,[1]ЕмрСок!G198,[1]ЕмрЛес!G198,[1]ЗАТОВ!G211,[1]МмрМ!G208,[1]УКмрУК!G225,[1]УКмрКлюч!G225,[1]УКмрКоз!G231,[1]БмрЭ!G201,[1]УБмрУБ!G144,[1]УБмрАп!G143,[1]УБмрОкт!G143,[1]УБмрОз!G143,[1]ТмрТиг!G214,[1]ПмрКам!G196,[1]Палана!G212,[1]КмрОсс!G199,[1]ОмрТил!G205,[1]СмрСоб!G212,[1]АмрНикол!G196)</f>
        <v>0</v>
      </c>
      <c r="E298" s="70"/>
    </row>
    <row r="299" spans="1:5" ht="30" x14ac:dyDescent="0.25">
      <c r="A299" s="96">
        <v>255</v>
      </c>
      <c r="B299" s="105" t="s">
        <v>318</v>
      </c>
      <c r="C299" s="127" t="s">
        <v>310</v>
      </c>
      <c r="D299" s="96">
        <f>SUM([1]ПКгоСав!G213,[1]ПКгоП!G213,[1]ПКгоО!G214,[1]ЕмрЕ!G211,[1]ЕмрТер!G199,[1]ЕмрНик!G199,[1]ЕмрВул!G199,[1]ЕмрПио!G199,[1]ЕмрНаг!G199,[1]ЕмрКор!G211,[1]ЕмрРаз!G199,[1]ЕмрСок!G199,[1]ЕмрЛес!G199,[1]ЗАТОВ!G212,[1]МмрМ!G209,[1]УКмрУК!G226,[1]УКмрКлюч!G226,[1]УКмрКоз!G232,[1]БмрЭ!G202,[1]УБмрУБ!G145,[1]УБмрАп!G144,[1]УБмрОкт!G144,[1]УБмрОз!G144,[1]ТмрТиг!G215,[1]ПмрКам!G197,[1]Палана!G213,[1]КмрОсс!G200,[1]ОмрТил!G206,[1]СмрСоб!G213,[1]АмрНикол!G197)</f>
        <v>0</v>
      </c>
      <c r="E299" s="70"/>
    </row>
    <row r="300" spans="1:5" ht="30" x14ac:dyDescent="0.25">
      <c r="A300" s="93">
        <v>256</v>
      </c>
      <c r="B300" s="105" t="s">
        <v>319</v>
      </c>
      <c r="C300" s="127" t="s">
        <v>310</v>
      </c>
      <c r="D300" s="96">
        <f>SUM([1]ПКгоСав!G214,[1]ПКгоП!G214,[1]ПКгоО!G215,[1]ЕмрЕ!G212,[1]ЕмрТер!G200,[1]ЕмрНик!G200,[1]ЕмрВул!G200,[1]ЕмрПио!G200,[1]ЕмрНаг!G200,[1]ЕмрКор!G212,[1]ЕмрРаз!G200,[1]ЕмрСок!G200,[1]ЕмрЛес!G200,[1]ЗАТОВ!G213,[1]МмрМ!G210,[1]УКмрУК!G227,[1]УКмрКлюч!G227,[1]УКмрКоз!G233,[1]БмрЭ!G203,[1]УБмрУБ!G146,[1]УБмрАп!G145,[1]УБмрОкт!G145,[1]УБмрОз!G145,[1]ТмрТиг!G216,[1]ПмрКам!G198,[1]Палана!G214,[1]КмрОсс!G201,[1]ОмрТил!G207,[1]СмрСоб!G214,[1]АмрНикол!G198)</f>
        <v>0</v>
      </c>
      <c r="E300" s="70"/>
    </row>
    <row r="301" spans="1:5" ht="30" x14ac:dyDescent="0.25">
      <c r="A301" s="96">
        <v>257</v>
      </c>
      <c r="B301" s="105" t="s">
        <v>320</v>
      </c>
      <c r="C301" s="127" t="s">
        <v>310</v>
      </c>
      <c r="D301" s="96">
        <f>SUM([1]ПКгоСав!G215,[1]ПКгоП!G215,[1]ПКгоО!G216,[1]ЕмрЕ!G213,[1]ЕмрТер!G201,[1]ЕмрНик!G201,[1]ЕмрВул!G201,[1]ЕмрПио!G201,[1]ЕмрНаг!G201,[1]ЕмрКор!G213,[1]ЕмрРаз!G201,[1]ЕмрСок!G201,[1]ЕмрЛес!G201,[1]ЗАТОВ!G214,[1]МмрМ!G211,[1]УКмрУК!G228,[1]УКмрКлюч!G228,[1]УКмрКоз!G234,[1]БмрЭ!G204,[1]УБмрУБ!G147,[1]УБмрАп!G146,[1]УБмрОкт!G146,[1]УБмрОз!G146,[1]ТмрТиг!G217,[1]ПмрКам!G199,[1]Палана!G215,[1]КмрОсс!G202,[1]ОмрТил!G208,[1]СмрСоб!G215,[1]АмрНикол!G199)</f>
        <v>0</v>
      </c>
      <c r="E301" s="70"/>
    </row>
    <row r="302" spans="1:5" ht="45" x14ac:dyDescent="0.25">
      <c r="A302" s="93">
        <v>258</v>
      </c>
      <c r="B302" s="105" t="s">
        <v>321</v>
      </c>
      <c r="C302" s="127" t="s">
        <v>310</v>
      </c>
      <c r="D302" s="96">
        <f>SUM([1]ПКгоСав!G216,[1]ПКгоП!G216,[1]ПКгоО!G217,[1]ЕмрЕ!G214,[1]ЕмрТер!G202,[1]ЕмрНик!G202,[1]ЕмрВул!G202,[1]ЕмрПио!G202,[1]ЕмрНаг!G202,[1]ЕмрКор!G214,[1]ЕмрРаз!G202,[1]ЕмрСок!G202,[1]ЕмрЛес!G202,[1]ЗАТОВ!G215,[1]МмрМ!G212,[1]УКмрУК!G229,[1]УКмрКлюч!G229,[1]УКмрКоз!G235,[1]БмрЭ!G205,[1]УБмрУБ!G148,[1]УБмрАп!G147,[1]УБмрОкт!G147,[1]УБмрОз!G147,[1]ТмрТиг!G218,[1]ПмрКам!G200,[1]Палана!G216,[1]КмрОсс!G203,[1]ОмрТил!G209,[1]СмрСоб!G216,[1]АмрНикол!G200)</f>
        <v>0</v>
      </c>
      <c r="E302" s="70"/>
    </row>
    <row r="303" spans="1:5" ht="30" x14ac:dyDescent="0.25">
      <c r="A303" s="96">
        <v>259</v>
      </c>
      <c r="B303" s="105" t="s">
        <v>322</v>
      </c>
      <c r="C303" s="127" t="s">
        <v>310</v>
      </c>
      <c r="D303" s="96">
        <f>SUM([1]ПКгоСав!G217,[1]ПКгоП!G217,[1]ПКгоО!G218,[1]ЕмрЕ!G215,[1]ЕмрТер!G203,[1]ЕмрНик!G203,[1]ЕмрВул!G203,[1]ЕмрПио!G203,[1]ЕмрНаг!G203,[1]ЕмрКор!G215,[1]ЕмрРаз!G203,[1]ЕмрСок!G203,[1]ЕмрЛес!G203,[1]ЗАТОВ!G216,[1]МмрМ!G213,[1]УКмрУК!G230,[1]УКмрКлюч!G230,[1]УКмрКоз!G236,[1]БмрЭ!G206,[1]УБмрУБ!G149,[1]УБмрАп!G148,[1]УБмрОкт!G148,[1]УБмрОз!G148,[1]ТмрТиг!G219,[1]ПмрКам!G201,[1]Палана!G217,[1]КмрОсс!G204,[1]ОмрТил!G210,[1]СмрСоб!G217,[1]АмрНикол!G201)</f>
        <v>0</v>
      </c>
      <c r="E303" s="70"/>
    </row>
    <row r="304" spans="1:5" ht="45" x14ac:dyDescent="0.25">
      <c r="A304" s="93">
        <v>260</v>
      </c>
      <c r="B304" s="105" t="s">
        <v>323</v>
      </c>
      <c r="C304" s="127" t="s">
        <v>310</v>
      </c>
      <c r="D304" s="96">
        <f>SUM([1]ПКгоСав!G218,[1]ПКгоП!G218,[1]ПКгоО!G219,[1]ЕмрЕ!G216,[1]ЕмрТер!G204,[1]ЕмрНик!G204,[1]ЕмрВул!G204,[1]ЕмрПио!G204,[1]ЕмрНаг!G204,[1]ЕмрКор!G216,[1]ЕмрРаз!G204,[1]ЕмрСок!G204,[1]ЕмрЛес!G204,[1]ЗАТОВ!G217,[1]МмрМ!G214,[1]УКмрУК!G231,[1]УКмрКлюч!G231,[1]УКмрКоз!G237,[1]БмрЭ!G207,[1]УБмрУБ!G150,[1]УБмрАп!G149,[1]УБмрОкт!G149,[1]УБмрОз!G149,[1]ТмрТиг!G220,[1]ПмрКам!G202,[1]Палана!G218,[1]КмрОсс!G205,[1]ОмрТил!G211,[1]СмрСоб!G218,[1]АмрНикол!G202)</f>
        <v>6</v>
      </c>
      <c r="E304" s="70"/>
    </row>
    <row r="305" spans="1:5" ht="75.75" thickBot="1" x14ac:dyDescent="0.3">
      <c r="A305" s="96">
        <v>261</v>
      </c>
      <c r="B305" s="105" t="s">
        <v>324</v>
      </c>
      <c r="C305" s="127" t="s">
        <v>310</v>
      </c>
      <c r="D305" s="96">
        <f>SUM([1]ПКгоСав!G219,[1]ПКгоП!G219,[1]ПКгоО!G220,[1]ЕмрЕ!G217,[1]ЕмрТер!G205,[1]ЕмрНик!G205,[1]ЕмрВул!G205,[1]ЕмрПио!G205,[1]ЕмрНаг!G205,[1]ЕмрКор!G217,[1]ЕмрРаз!G205,[1]ЕмрСок!G205,[1]ЕмрЛес!G205,[1]ЗАТОВ!G218,[1]МмрМ!G215,[1]УКмрУК!G232,[1]УКмрКлюч!G232,[1]УКмрКоз!G238,[1]БмрЭ!G208,[1]УБмрУБ!G151,[1]УБмрАп!G150,[1]УБмрОкт!G150,[1]УБмрОз!G150,[1]ТмрТиг!G221,[1]ПмрКам!G203,[1]Палана!G219,[1]КмрОсс!G206,[1]ОмрТил!G212,[1]СмрСоб!G219,[1]АмрНикол!G203)</f>
        <v>0</v>
      </c>
      <c r="E305" s="70"/>
    </row>
    <row r="306" spans="1:5" ht="33.75" customHeight="1" thickBot="1" x14ac:dyDescent="0.3">
      <c r="A306" s="155" t="s">
        <v>325</v>
      </c>
      <c r="B306" s="163"/>
      <c r="C306" s="164"/>
      <c r="D306" s="101">
        <f>SUM(D291:D305)</f>
        <v>6</v>
      </c>
    </row>
    <row r="307" spans="1:5" ht="30" x14ac:dyDescent="0.25">
      <c r="A307" s="96">
        <v>262</v>
      </c>
      <c r="B307" s="127" t="s">
        <v>326</v>
      </c>
      <c r="C307" s="128" t="s">
        <v>327</v>
      </c>
      <c r="D307" s="96">
        <f>SUM([1]ПКгоСав!G285,[1]ПКгоП!G285,[1]ПКгоО!G286,[1]ЕмрЕ!G283,[1]ЕмрТер!G271,[1]ЕмрНик!G271,[1]ЕмрВул!G271,[1]ЕмрПио!G271,[1]ЕмрНаг!G271,[1]ЕмрКор!G283,[1]ЕмрРаз!G271,[1]ЕмрСок!G271,[1]ЕмрЛес!G271,[1]ЗАТОВ!G284,[1]МмрМ!G281,[1]УКмрУК!G270,[1]УКмрКлюч!G270,[1]УКмрКоз!G270,[1]БмрЭ!G274,[1]УБмрУБ!G271,[1]УБмрАп!G272,[1]УБмрОкт!G269,[1]УБмрОз!G269,[1]ТмрТиг!G287,[1]ПмрКам!G270,[1]Палана!G285,[1]КмрОсс!G272,[1]ОмрТил!G278,[1]СмрСоб!G136,[1]АмрНикол!G269)</f>
        <v>0</v>
      </c>
      <c r="E307" s="70"/>
    </row>
    <row r="308" spans="1:5" ht="30" x14ac:dyDescent="0.25">
      <c r="A308" s="93">
        <v>263</v>
      </c>
      <c r="B308" s="104" t="s">
        <v>328</v>
      </c>
      <c r="C308" s="129" t="s">
        <v>327</v>
      </c>
      <c r="D308" s="96">
        <f>SUM([1]ПКгоСав!G286,[1]ПКгоП!G286,[1]ПКгоО!G287,[1]ЕмрЕ!G284,[1]ЕмрТер!G272,[1]ЕмрНик!G272,[1]ЕмрВул!G272,[1]ЕмрПио!G272,[1]ЕмрНаг!G272,[1]ЕмрКор!G284,[1]ЕмрРаз!G272,[1]ЕмрСок!G272,[1]ЕмрЛес!G272,[1]ЗАТОВ!G285,[1]МмрМ!G282,[1]УКмрУК!G271,[1]УКмрКлюч!G271,[1]УКмрКоз!G271,[1]БмрЭ!G275,[1]УБмрУБ!G272,[1]УБмрАп!G273,[1]УБмрОкт!G270,[1]УБмрОз!G270,[1]ТмрТиг!G288,[1]ПмрКам!G271,[1]Палана!G286,[1]КмрОсс!G273,[1]ОмрТил!G279,[1]СмрСоб!G137,[1]АмрНикол!G270)</f>
        <v>0</v>
      </c>
      <c r="E308" s="70"/>
    </row>
    <row r="309" spans="1:5" ht="30" x14ac:dyDescent="0.25">
      <c r="A309" s="96">
        <v>264</v>
      </c>
      <c r="B309" s="104" t="s">
        <v>329</v>
      </c>
      <c r="C309" s="129" t="s">
        <v>327</v>
      </c>
      <c r="D309" s="96">
        <f>SUM([1]ПКгоСав!G287,[1]ПКгоП!G287,[1]ПКгоО!G288,[1]ЕмрЕ!G285,[1]ЕмрТер!G273,[1]ЕмрНик!G273,[1]ЕмрВул!G273,[1]ЕмрПио!G273,[1]ЕмрНаг!G273,[1]ЕмрКор!G285,[1]ЕмрРаз!G273,[1]ЕмрСок!G273,[1]ЕмрЛес!G273,[1]ЗАТОВ!G286,[1]МмрМ!G283,[1]УКмрУК!G272,[1]УКмрКлюч!G272,[1]УКмрКоз!G272,[1]БмрЭ!G276,[1]УБмрУБ!G273,[1]УБмрАп!G274,[1]УБмрОкт!G271,[1]УБмрОз!G271,[1]ТмрТиг!G289,[1]ПмрКам!G272,[1]Палана!G287,[1]КмрОсс!G274,[1]ОмрТил!G280,[1]СмрСоб!G138,[1]АмрНикол!G271)</f>
        <v>0</v>
      </c>
      <c r="E309" s="70"/>
    </row>
    <row r="310" spans="1:5" ht="45" x14ac:dyDescent="0.25">
      <c r="A310" s="93">
        <v>265</v>
      </c>
      <c r="B310" s="104" t="s">
        <v>330</v>
      </c>
      <c r="C310" s="129" t="s">
        <v>327</v>
      </c>
      <c r="D310" s="96">
        <f>SUM([1]ПКгоСав!G288,[1]ПКгоП!G288,[1]ПКгоО!G289,[1]ЕмрЕ!G286,[1]ЕмрТер!G274,[1]ЕмрНик!G274,[1]ЕмрВул!G274,[1]ЕмрПио!G274,[1]ЕмрНаг!G274,[1]ЕмрКор!G286,[1]ЕмрРаз!G274,[1]ЕмрСок!G274,[1]ЕмрЛес!G274,[1]ЗАТОВ!G287,[1]МмрМ!G284,[1]УКмрУК!G273,[1]УКмрКлюч!G273,[1]УКмрКоз!G273,[1]БмрЭ!G277,[1]УБмрУБ!G274,[1]УБмрАп!G275,[1]УБмрОкт!G272,[1]УБмрОз!G272,[1]ТмрТиг!G290,[1]ПмрКам!G273,[1]Палана!G288,[1]КмрОсс!G275,[1]ОмрТил!G281,[1]СмрСоб!G139,[1]АмрНикол!G272)</f>
        <v>0</v>
      </c>
      <c r="E310" s="70"/>
    </row>
    <row r="311" spans="1:5" ht="30" x14ac:dyDescent="0.25">
      <c r="A311" s="96">
        <v>266</v>
      </c>
      <c r="B311" s="104" t="s">
        <v>331</v>
      </c>
      <c r="C311" s="129" t="s">
        <v>327</v>
      </c>
      <c r="D311" s="96">
        <f>SUM([1]ПКгоСав!G289,[1]ПКгоП!G289,[1]ПКгоО!G290,[1]ЕмрЕ!G287,[1]ЕмрТер!G275,[1]ЕмрНик!G275,[1]ЕмрВул!G275,[1]ЕмрПио!G275,[1]ЕмрНаг!G275,[1]ЕмрКор!G287,[1]ЕмрРаз!G275,[1]ЕмрСок!G275,[1]ЕмрЛес!G275,[1]ЗАТОВ!G288,[1]МмрМ!G285,[1]УКмрУК!G274,[1]УКмрКлюч!G274,[1]УКмрКоз!G274,[1]БмрЭ!G278,[1]УБмрУБ!G275,[1]УБмрАп!G276,[1]УБмрОкт!G273,[1]УБмрОз!G273,[1]ТмрТиг!G291,[1]ПмрКам!G274,[1]Палана!G289,[1]КмрОсс!G276,[1]ОмрТил!G282,[1]СмрСоб!G140,[1]АмрНикол!G273)</f>
        <v>0</v>
      </c>
      <c r="E311" s="70"/>
    </row>
    <row r="312" spans="1:5" ht="45" x14ac:dyDescent="0.25">
      <c r="A312" s="93">
        <v>267</v>
      </c>
      <c r="B312" s="104" t="s">
        <v>332</v>
      </c>
      <c r="C312" s="129" t="s">
        <v>327</v>
      </c>
      <c r="D312" s="96">
        <f>SUM([1]ПКгоСав!G290,[1]ПКгоП!G290,[1]ПКгоО!G291,[1]ЕмрЕ!G288,[1]ЕмрТер!G276,[1]ЕмрНик!G276,[1]ЕмрВул!G276,[1]ЕмрПио!G276,[1]ЕмрНаг!G276,[1]ЕмрКор!G288,[1]ЕмрРаз!G276,[1]ЕмрСок!G276,[1]ЕмрЛес!G276,[1]ЗАТОВ!G289,[1]МмрМ!G286,[1]УКмрУК!G275,[1]УКмрКлюч!G275,[1]УКмрКоз!G275,[1]БмрЭ!G279,[1]УБмрУБ!G276,[1]УБмрАп!G277,[1]УБмрОкт!G274,[1]УБмрОз!G274,[1]ТмрТиг!G292,[1]ПмрКам!G275,[1]Палана!G290,[1]КмрОсс!G277,[1]ОмрТил!G283,[1]СмрСоб!G141,[1]АмрНикол!G274)</f>
        <v>0</v>
      </c>
      <c r="E312" s="70"/>
    </row>
    <row r="313" spans="1:5" ht="30" x14ac:dyDescent="0.25">
      <c r="A313" s="96">
        <v>268</v>
      </c>
      <c r="B313" s="104" t="s">
        <v>333</v>
      </c>
      <c r="C313" s="129" t="s">
        <v>327</v>
      </c>
      <c r="D313" s="96">
        <f>SUM([1]ПКгоСав!G291,[1]ПКгоП!G291,[1]ПКгоО!G292,[1]ЕмрЕ!G289,[1]ЕмрТер!G277,[1]ЕмрНик!G277,[1]ЕмрВул!G277,[1]ЕмрПио!G277,[1]ЕмрНаг!G277,[1]ЕмрКор!G289,[1]ЕмрРаз!G277,[1]ЕмрСок!G277,[1]ЕмрЛес!G277,[1]ЗАТОВ!G290,[1]МмрМ!G287,[1]УКмрУК!G276,[1]УКмрКлюч!G276,[1]УКмрКоз!G276,[1]БмрЭ!G280,[1]УБмрУБ!G277,[1]УБмрАп!G278,[1]УБмрОкт!G275,[1]УБмрОз!G275,[1]ТмрТиг!G293,[1]ПмрКам!G276,[1]Палана!G291,[1]КмрОсс!G278,[1]ОмрТил!G284,[1]СмрСоб!G142,[1]АмрНикол!G275)</f>
        <v>0</v>
      </c>
      <c r="E313" s="70"/>
    </row>
    <row r="314" spans="1:5" ht="45" x14ac:dyDescent="0.25">
      <c r="A314" s="93">
        <v>269</v>
      </c>
      <c r="B314" s="104" t="s">
        <v>334</v>
      </c>
      <c r="C314" s="129" t="s">
        <v>327</v>
      </c>
      <c r="D314" s="96">
        <f>SUM([1]ПКгоСав!G292,[1]ПКгоП!G292,[1]ПКгоО!G293,[1]ЕмрЕ!G290,[1]ЕмрТер!G278,[1]ЕмрНик!G278,[1]ЕмрВул!G278,[1]ЕмрПио!G278,[1]ЕмрНаг!G278,[1]ЕмрКор!G290,[1]ЕмрРаз!G278,[1]ЕмрСок!G278,[1]ЕмрЛес!G278,[1]ЗАТОВ!G291,[1]МмрМ!G288,[1]УКмрУК!G277,[1]УКмрКлюч!G277,[1]УКмрКоз!G277,[1]БмрЭ!G281,[1]УБмрУБ!G278,[1]УБмрАп!G279,[1]УБмрОкт!G276,[1]УБмрОз!G276,[1]ТмрТиг!G294,[1]ПмрКам!G277,[1]Палана!G292,[1]КмрОсс!G279,[1]ОмрТил!G285,[1]СмрСоб!G143,[1]АмрНикол!G276)</f>
        <v>0</v>
      </c>
      <c r="E314" s="70"/>
    </row>
    <row r="315" spans="1:5" ht="45" x14ac:dyDescent="0.25">
      <c r="A315" s="96">
        <v>270</v>
      </c>
      <c r="B315" s="104" t="s">
        <v>335</v>
      </c>
      <c r="C315" s="129" t="s">
        <v>327</v>
      </c>
      <c r="D315" s="96">
        <f>SUM([1]ПКгоСав!G293,[1]ПКгоП!G293,[1]ПКгоО!G294,[1]ЕмрЕ!G291,[1]ЕмрТер!G279,[1]ЕмрНик!G279,[1]ЕмрВул!G279,[1]ЕмрПио!G279,[1]ЕмрНаг!G279,[1]ЕмрКор!G291,[1]ЕмрРаз!G279,[1]ЕмрСок!G279,[1]ЕмрЛес!G279,[1]ЗАТОВ!G292,[1]МмрМ!G289,[1]УКмрУК!G278,[1]УКмрКлюч!G278,[1]УКмрКоз!G278,[1]БмрЭ!G282,[1]УБмрУБ!G279,[1]УБмрАп!G280,[1]УБмрОкт!G277,[1]УБмрОз!G277,[1]ТмрТиг!G295,[1]ПмрКам!G278,[1]Палана!G293,[1]КмрОсс!G280,[1]ОмрТил!G286,[1]СмрСоб!G144,[1]АмрНикол!G277)</f>
        <v>0</v>
      </c>
      <c r="E315" s="70"/>
    </row>
    <row r="316" spans="1:5" ht="45" x14ac:dyDescent="0.25">
      <c r="A316" s="93">
        <v>271</v>
      </c>
      <c r="B316" s="104" t="s">
        <v>336</v>
      </c>
      <c r="C316" s="129" t="s">
        <v>327</v>
      </c>
      <c r="D316" s="96">
        <f>SUM([1]ПКгоСав!G294,[1]ПКгоП!G294,[1]ПКгоО!G295,[1]ЕмрЕ!G292,[1]ЕмрТер!G280,[1]ЕмрНик!G280,[1]ЕмрВул!G280,[1]ЕмрПио!G280,[1]ЕмрНаг!G280,[1]ЕмрКор!G292,[1]ЕмрРаз!G280,[1]ЕмрСок!G280,[1]ЕмрЛес!G280,[1]ЗАТОВ!G293,[1]МмрМ!G290,[1]УКмрУК!G279,[1]УКмрКлюч!G279,[1]УКмрКоз!G279,[1]БмрЭ!G283,[1]УБмрУБ!G280,[1]УБмрАп!G281,[1]УБмрОкт!G278,[1]УБмрОз!G278,[1]ТмрТиг!G296,[1]ПмрКам!G279,[1]Палана!G294,[1]КмрОсс!G281,[1]ОмрТил!G287,[1]СмрСоб!G145,[1]АмрНикол!G278)</f>
        <v>5</v>
      </c>
      <c r="E316" s="70"/>
    </row>
    <row r="317" spans="1:5" ht="30" x14ac:dyDescent="0.25">
      <c r="A317" s="96">
        <v>272</v>
      </c>
      <c r="B317" s="104" t="s">
        <v>337</v>
      </c>
      <c r="C317" s="129" t="s">
        <v>327</v>
      </c>
      <c r="D317" s="96">
        <f>SUM([1]ПКгоСав!G295,[1]ПКгоП!G295,[1]ПКгоО!G296,[1]ЕмрЕ!G293,[1]ЕмрТер!G281,[1]ЕмрНик!G281,[1]ЕмрВул!G281,[1]ЕмрПио!G281,[1]ЕмрНаг!G281,[1]ЕмрКор!G293,[1]ЕмрРаз!G281,[1]ЕмрСок!G281,[1]ЕмрЛес!G281,[1]ЗАТОВ!G294,[1]МмрМ!G291,[1]УКмрУК!G280,[1]УКмрКлюч!G280,[1]УКмрКоз!G280,[1]БмрЭ!G284,[1]УБмрУБ!G281,[1]УБмрАп!G282,[1]УБмрОкт!G279,[1]УБмрОз!G279,[1]ТмрТиг!G297,[1]ПмрКам!G280,[1]Палана!G295,[1]КмрОсс!G282,[1]ОмрТил!G288,[1]СмрСоб!G146,[1]АмрНикол!G279)</f>
        <v>0</v>
      </c>
      <c r="E317" s="70"/>
    </row>
    <row r="318" spans="1:5" ht="30" x14ac:dyDescent="0.25">
      <c r="A318" s="93">
        <v>273</v>
      </c>
      <c r="B318" s="104" t="s">
        <v>338</v>
      </c>
      <c r="C318" s="129" t="s">
        <v>327</v>
      </c>
      <c r="D318" s="96">
        <f>SUM([1]ПКгоСав!G296,[1]ПКгоП!G296,[1]ПКгоО!G297,[1]ЕмрЕ!G294,[1]ЕмрТер!G282,[1]ЕмрНик!G282,[1]ЕмрВул!G282,[1]ЕмрПио!G282,[1]ЕмрНаг!G282,[1]ЕмрКор!G294,[1]ЕмрРаз!G282,[1]ЕмрСок!G282,[1]ЕмрЛес!G282,[1]ЗАТОВ!G295,[1]МмрМ!G292,[1]УКмрУК!G281,[1]УКмрКлюч!G281,[1]УКмрКоз!G281,[1]БмрЭ!G285,[1]УБмрУБ!G282,[1]УБмрАп!G283,[1]УБмрОкт!G280,[1]УБмрОз!G280,[1]ТмрТиг!G298,[1]ПмрКам!G281,[1]Палана!G296,[1]КмрОсс!G283,[1]ОмрТил!G289,[1]СмрСоб!G147,[1]АмрНикол!G280)</f>
        <v>2</v>
      </c>
      <c r="E318" s="70"/>
    </row>
    <row r="319" spans="1:5" ht="30" x14ac:dyDescent="0.25">
      <c r="A319" s="96">
        <v>274</v>
      </c>
      <c r="B319" s="104" t="s">
        <v>339</v>
      </c>
      <c r="C319" s="129" t="s">
        <v>327</v>
      </c>
      <c r="D319" s="96">
        <f>SUM([1]ПКгоСав!G297,[1]ПКгоП!G297,[1]ПКгоО!G298,[1]ЕмрЕ!G295,[1]ЕмрТер!G283,[1]ЕмрНик!G283,[1]ЕмрВул!G283,[1]ЕмрПио!G283,[1]ЕмрНаг!G283,[1]ЕмрКор!G295,[1]ЕмрРаз!G283,[1]ЕмрСок!G283,[1]ЕмрЛес!G283,[1]ЗАТОВ!G296,[1]МмрМ!G293,[1]УКмрУК!G282,[1]УКмрКлюч!G282,[1]УКмрКоз!G282,[1]БмрЭ!G286,[1]УБмрУБ!G283,[1]УБмрАп!G284,[1]УБмрОкт!G281,[1]УБмрОз!G281,[1]ТмрТиг!G299,[1]ПмрКам!G282,[1]Палана!G297,[1]КмрОсс!G284,[1]ОмрТил!G290,[1]СмрСоб!G148,[1]АмрНикол!G281)</f>
        <v>0</v>
      </c>
      <c r="E319" s="70"/>
    </row>
    <row r="320" spans="1:5" ht="75" x14ac:dyDescent="0.25">
      <c r="A320" s="93">
        <v>275</v>
      </c>
      <c r="B320" s="104" t="s">
        <v>340</v>
      </c>
      <c r="C320" s="129" t="s">
        <v>327</v>
      </c>
      <c r="D320" s="96">
        <f>SUM([1]ПКгоСав!G298,[1]ПКгоП!G298,[1]ПКгоО!G299,[1]ЕмрЕ!G296,[1]ЕмрТер!G284,[1]ЕмрНик!G284,[1]ЕмрВул!G284,[1]ЕмрПио!G284,[1]ЕмрНаг!G284,[1]ЕмрКор!G296,[1]ЕмрРаз!G284,[1]ЕмрСок!G284,[1]ЕмрЛес!G284,[1]ЗАТОВ!G297,[1]МмрМ!G294,[1]УКмрУК!G283,[1]УКмрКлюч!G283,[1]УКмрКоз!G283,[1]БмрЭ!G287,[1]УБмрУБ!G284,[1]УБмрАп!G285,[1]УБмрОкт!G282,[1]УБмрОз!G282,[1]ТмрТиг!G300,[1]ПмрКам!G283,[1]Палана!G298,[1]КмрОсс!G285,[1]ОмрТил!G291,[1]СмрСоб!G149,[1]АмрНикол!G282)</f>
        <v>3</v>
      </c>
      <c r="E320" s="70"/>
    </row>
    <row r="321" spans="1:5" ht="30" x14ac:dyDescent="0.25">
      <c r="A321" s="96">
        <v>276</v>
      </c>
      <c r="B321" s="104" t="s">
        <v>293</v>
      </c>
      <c r="C321" s="129" t="s">
        <v>327</v>
      </c>
      <c r="D321" s="96">
        <f>SUM([1]ПКгоСав!G299,[1]ПКгоП!G299,[1]ПКгоО!G300,[1]ЕмрЕ!G297,[1]ЕмрТер!G285,[1]ЕмрНик!G285,[1]ЕмрВул!G285,[1]ЕмрПио!G285,[1]ЕмрНаг!G285,[1]ЕмрКор!G297,[1]ЕмрРаз!G285,[1]ЕмрСок!G285,[1]ЕмрЛес!G285,[1]ЗАТОВ!G298,[1]МмрМ!G295,[1]УКмрУК!G284,[1]УКмрКлюч!G284,[1]УКмрКоз!G284,[1]БмрЭ!G288,[1]УБмрУБ!G285,[1]УБмрАп!G286,[1]УБмрОкт!G283,[1]УБмрОз!G283,[1]ТмрТиг!G301,[1]ПмрКам!G284,[1]Палана!G299,[1]КмрОсс!G286,[1]ОмрТил!G292,[1]СмрСоб!G150,[1]АмрНикол!G283)</f>
        <v>0</v>
      </c>
      <c r="E321" s="70"/>
    </row>
    <row r="322" spans="1:5" ht="30.75" thickBot="1" x14ac:dyDescent="0.3">
      <c r="A322" s="93">
        <v>277</v>
      </c>
      <c r="B322" s="112" t="s">
        <v>294</v>
      </c>
      <c r="C322" s="130" t="s">
        <v>327</v>
      </c>
      <c r="D322" s="96">
        <f>SUM([1]ПКгоСав!G300,[1]ПКгоП!G300,[1]ПКгоО!G301,[1]ЕмрЕ!G298,[1]ЕмрТер!G286,[1]ЕмрНик!G286,[1]ЕмрВул!G286,[1]ЕмрПио!G286,[1]ЕмрНаг!G286,[1]ЕмрКор!G298,[1]ЕмрРаз!G286,[1]ЕмрСок!G286,[1]ЕмрЛес!G286,[1]ЗАТОВ!G299,[1]МмрМ!G296,[1]УКмрУК!G285,[1]УКмрКлюч!G285,[1]УКмрКоз!G285,[1]БмрЭ!G289,[1]УБмрУБ!G286,[1]УБмрАп!G287,[1]УБмрОкт!G284,[1]УБмрОз!G284,[1]ТмрТиг!G302,[1]ПмрКам!G285,[1]Палана!G300,[1]КмрОсс!G287,[1]ОмрТил!G293,[1]СмрСоб!G151,[1]АмрНикол!G284)</f>
        <v>0</v>
      </c>
      <c r="E322" s="70"/>
    </row>
    <row r="323" spans="1:5" ht="33.75" customHeight="1" thickBot="1" x14ac:dyDescent="0.3">
      <c r="A323" s="155" t="s">
        <v>341</v>
      </c>
      <c r="B323" s="163"/>
      <c r="C323" s="164"/>
      <c r="D323" s="101">
        <f>SUM(D307:D322)</f>
        <v>10</v>
      </c>
    </row>
    <row r="324" spans="1:5" ht="45" x14ac:dyDescent="0.25">
      <c r="A324" s="96">
        <v>278</v>
      </c>
      <c r="B324" s="104" t="s">
        <v>342</v>
      </c>
      <c r="C324" s="128" t="s">
        <v>343</v>
      </c>
      <c r="D324" s="96">
        <f>SUM([1]ПКгоСав!G404,[1]ПКгоП!G404,[1]ПКгоО!G405,[1]ЕмрЕ!G387,[1]ЕмрТер!G381,[1]ЕмрНик!G381,[1]ЕмрВул!G381,[1]ЕмрПио!G381,[1]ЕмрНаг!G381,[1]ЕмрКор!G381,[1]ЕмрРаз!G381,[1]ЕмрСок!G381,[1]ЕмрЛес!G381,[1]ЗАТОВ!G389,[1]МмрМ!G380,[1]УКмрУК!G380,[1]УКмрКлюч!G380,[1]УКмрКоз!G380,[1]БмрЭ!G380,[1]УБмрУБ!G380,[1]УБмрАп!G379,[1]УБмрОкт!G379,[1]УБмрОз!G379,[1]ТмрТиг!G397,[1]ПмрКам!G380,[1]Палана!G380,[1]КмрОсс!G382,[1]ОмрТил!G388,[1]СмрСоб!G379,[1]АмрНикол!G379)</f>
        <v>0</v>
      </c>
      <c r="E324" s="70"/>
    </row>
    <row r="325" spans="1:5" ht="30" x14ac:dyDescent="0.25">
      <c r="A325" s="93">
        <v>279</v>
      </c>
      <c r="B325" s="104" t="s">
        <v>344</v>
      </c>
      <c r="C325" s="129" t="s">
        <v>343</v>
      </c>
      <c r="D325" s="96">
        <f>SUM([1]ПКгоСав!G405,[1]ПКгоП!G405,[1]ПКгоО!G406,[1]ЕмрЕ!G388,[1]ЕмрТер!G382,[1]ЕмрНик!G382,[1]ЕмрВул!G382,[1]ЕмрПио!G382,[1]ЕмрНаг!G382,[1]ЕмрКор!G382,[1]ЕмрРаз!G382,[1]ЕмрСок!G382,[1]ЕмрЛес!G382,[1]ЗАТОВ!G390,[1]МмрМ!G381,[1]УКмрУК!G381,[1]УКмрКлюч!G381,[1]УКмрКоз!G381,[1]БмрЭ!G381,[1]УБмрУБ!G381,[1]УБмрАп!G380,[1]УБмрОкт!G380,[1]УБмрОз!G380,[1]ТмрТиг!G398,[1]ПмрКам!G381,[1]Палана!G381,[1]КмрОсс!G383,[1]ОмрТил!G389,[1]СмрСоб!G380,[1]АмрНикол!G380)</f>
        <v>0</v>
      </c>
      <c r="E325" s="70"/>
    </row>
    <row r="326" spans="1:5" ht="30" x14ac:dyDescent="0.25">
      <c r="A326" s="96">
        <v>280</v>
      </c>
      <c r="B326" s="104" t="s">
        <v>307</v>
      </c>
      <c r="C326" s="129" t="s">
        <v>343</v>
      </c>
      <c r="D326" s="96">
        <f>SUM([1]ПКгоСав!G406,[1]ПКгоП!G406,[1]ПКгоО!G407,[1]ЕмрЕ!G389,[1]ЕмрТер!G383,[1]ЕмрНик!G383,[1]ЕмрВул!G383,[1]ЕмрПио!G383,[1]ЕмрНаг!G383,[1]ЕмрКор!G383,[1]ЕмрРаз!G383,[1]ЕмрСок!G383,[1]ЕмрЛес!G383,[1]ЗАТОВ!G391,[1]МмрМ!G382,[1]УКмрУК!G382,[1]УКмрКлюч!G382,[1]УКмрКоз!G382,[1]БмрЭ!G382,[1]УБмрУБ!G382,[1]УБмрАп!G381,[1]УБмрОкт!G381,[1]УБмрОз!G381,[1]ТмрТиг!G399,[1]ПмрКам!G382,[1]Палана!G382,[1]КмрОсс!G384,[1]ОмрТил!G390,[1]СмрСоб!G381,[1]АмрНикол!G381)</f>
        <v>0</v>
      </c>
      <c r="E326" s="70"/>
    </row>
    <row r="327" spans="1:5" ht="45" x14ac:dyDescent="0.25">
      <c r="A327" s="93">
        <v>281</v>
      </c>
      <c r="B327" s="104" t="s">
        <v>345</v>
      </c>
      <c r="C327" s="129" t="s">
        <v>343</v>
      </c>
      <c r="D327" s="96">
        <f>SUM([1]ПКгоСав!G407,[1]ПКгоП!G407,[1]ПКгоО!G408,[1]ЕмрЕ!G390,[1]ЕмрТер!G384,[1]ЕмрНик!G384,[1]ЕмрВул!G384,[1]ЕмрПио!G384,[1]ЕмрНаг!G384,[1]ЕмрКор!G384,[1]ЕмрРаз!G384,[1]ЕмрСок!G384,[1]ЕмрЛес!G384,[1]ЗАТОВ!G392,[1]МмрМ!G383,[1]УКмрУК!G383,[1]УКмрКлюч!G383,[1]УКмрКоз!G383,[1]БмрЭ!G383,[1]УБмрУБ!G383,[1]УБмрАп!G382,[1]УБмрОкт!G382,[1]УБмрОз!G382,[1]ТмрТиг!G400,[1]ПмрКам!G383,[1]Палана!G383,[1]КмрОсс!G385,[1]ОмрТил!G391,[1]СмрСоб!G382,[1]АмрНикол!G382)</f>
        <v>0</v>
      </c>
      <c r="E327" s="70"/>
    </row>
    <row r="328" spans="1:5" ht="30" x14ac:dyDescent="0.25">
      <c r="A328" s="96">
        <v>282</v>
      </c>
      <c r="B328" s="104" t="s">
        <v>207</v>
      </c>
      <c r="C328" s="129" t="s">
        <v>343</v>
      </c>
      <c r="D328" s="96">
        <f>SUM([1]ПКгоСав!G408,[1]ПКгоП!G408,[1]ПКгоО!G409,[1]ЕмрЕ!G391,[1]ЕмрТер!G385,[1]ЕмрНик!G385,[1]ЕмрВул!G385,[1]ЕмрПио!G385,[1]ЕмрНаг!G385,[1]ЕмрКор!G385,[1]ЕмрРаз!G385,[1]ЕмрСок!G385,[1]ЕмрЛес!G385,[1]ЗАТОВ!G393,[1]МмрМ!G384,[1]УКмрУК!G384,[1]УКмрКлюч!G384,[1]УКмрКоз!G384,[1]БмрЭ!G384,[1]УБмрУБ!G384,[1]УБмрАп!G383,[1]УБмрОкт!G383,[1]УБмрОз!G383,[1]ТмрТиг!G401,[1]ПмрКам!G384,[1]Палана!G384,[1]КмрОсс!G386,[1]ОмрТил!G392,[1]СмрСоб!G383,[1]АмрНикол!G383)</f>
        <v>0</v>
      </c>
      <c r="E328" s="70"/>
    </row>
    <row r="329" spans="1:5" ht="30" x14ac:dyDescent="0.25">
      <c r="A329" s="93">
        <v>283</v>
      </c>
      <c r="B329" s="104" t="s">
        <v>206</v>
      </c>
      <c r="C329" s="129" t="s">
        <v>343</v>
      </c>
      <c r="D329" s="96">
        <f>SUM([1]ПКгоСав!G409,[1]ПКгоП!G409,[1]ПКгоО!G410,[1]ЕмрЕ!G392,[1]ЕмрТер!G386,[1]ЕмрНик!G386,[1]ЕмрВул!G386,[1]ЕмрПио!G386,[1]ЕмрНаг!G386,[1]ЕмрКор!G386,[1]ЕмрРаз!G386,[1]ЕмрСок!G386,[1]ЕмрЛес!G386,[1]ЗАТОВ!G394,[1]МмрМ!G385,[1]УКмрУК!G385,[1]УКмрКлюч!G385,[1]УКмрКоз!G385,[1]БмрЭ!G385,[1]УБмрУБ!G385,[1]УБмрАп!G384,[1]УБмрОкт!G384,[1]УБмрОз!G384,[1]ТмрТиг!G402,[1]ПмрКам!G385,[1]Палана!G385,[1]КмрОсс!G387,[1]ОмрТил!G393,[1]СмрСоб!G384,[1]АмрНикол!G384)</f>
        <v>0</v>
      </c>
      <c r="E329" s="70"/>
    </row>
    <row r="330" spans="1:5" ht="30" x14ac:dyDescent="0.25">
      <c r="A330" s="96">
        <v>284</v>
      </c>
      <c r="B330" s="104" t="s">
        <v>208</v>
      </c>
      <c r="C330" s="129" t="s">
        <v>343</v>
      </c>
      <c r="D330" s="96">
        <f>SUM([1]ПКгоСав!G410,[1]ПКгоП!G410,[1]ПКгоО!G411,[1]ЕмрЕ!G393,[1]ЕмрТер!G387,[1]ЕмрНик!G387,[1]ЕмрВул!G387,[1]ЕмрПио!G387,[1]ЕмрНаг!G387,[1]ЕмрКор!G387,[1]ЕмрРаз!G387,[1]ЕмрСок!G387,[1]ЕмрЛес!G387,[1]ЗАТОВ!G395,[1]МмрМ!G386,[1]УКмрУК!G386,[1]УКмрКлюч!G386,[1]УКмрКоз!G386,[1]БмрЭ!G386,[1]УБмрУБ!G386,[1]УБмрАп!G385,[1]УБмрОкт!G385,[1]УБмрОз!G385,[1]ТмрТиг!G403,[1]ПмрКам!G386,[1]Палана!G386,[1]КмрОсс!G388,[1]ОмрТил!G394,[1]СмрСоб!G385,[1]АмрНикол!G385)</f>
        <v>0</v>
      </c>
      <c r="E330" s="70"/>
    </row>
    <row r="331" spans="1:5" ht="30.75" thickBot="1" x14ac:dyDescent="0.3">
      <c r="A331" s="93">
        <v>285</v>
      </c>
      <c r="B331" s="104" t="s">
        <v>346</v>
      </c>
      <c r="C331" s="129" t="s">
        <v>343</v>
      </c>
      <c r="D331" s="96">
        <f>SUM([1]ПКгоСав!G411,[1]ПКгоП!G412,[1]ПКгоО!G412,[1]ЕмрЕ!G394,[1]ЕмрТер!G388,[1]ЕмрНик!G388,[1]ЕмрВул!G388,[1]ЕмрПио!G388,[1]ЕмрНаг!G388,[1]ЕмрКор!G388,[1]ЕмрРаз!G388,[1]ЕмрСок!G388,[1]ЕмрЛес!G388,[1]ЗАТОВ!G396,[1]МмрМ!G387,[1]УКмрУК!G387,[1]УКмрКлюч!G387,[1]УКмрКоз!G387,[1]БмрЭ!G387,[1]УБмрУБ!G387,[1]УБмрАп!G386,[1]УБмрОкт!G386,[1]УБмрОз!G386,[1]ТмрТиг!G404,[1]ПмрКам!G387,[1]Палана!G387,[1]КмрОсс!G389,[1]ОмрТил!G395,[1]СмрСоб!G386,[1]АмрНикол!G386)</f>
        <v>0</v>
      </c>
      <c r="E331" s="70"/>
    </row>
    <row r="332" spans="1:5" ht="33.75" customHeight="1" thickBot="1" x14ac:dyDescent="0.3">
      <c r="A332" s="155" t="s">
        <v>347</v>
      </c>
      <c r="B332" s="163"/>
      <c r="C332" s="164"/>
      <c r="D332" s="101">
        <f>SUM(D324:D331)</f>
        <v>0</v>
      </c>
    </row>
    <row r="333" spans="1:5" ht="30" x14ac:dyDescent="0.25">
      <c r="A333" s="96">
        <v>286</v>
      </c>
      <c r="B333" s="94" t="s">
        <v>348</v>
      </c>
      <c r="C333" s="102" t="s">
        <v>349</v>
      </c>
      <c r="D333" s="96">
        <f>SUM([1]ПКгоП!G335,[1]ПКгоО!G336,[1]ЕмрЕ!G321,[1]ЕмрТер!G321,[1]ЕмрНик!G321,[1]ЕмрВул!G321,[1]ЕмрПио!G321,[1]ЕмрНаг!G321,[1]ЕмрРаз!G321,[1]ЕмрКор!G321,[1]ЕмрЛес!G321,[1]ЕмрСок!G321,[1]ЗАТОВ!G334,[1]МмрМ!G331,[1]УКмрУК!G320,[1]УКмрКлюч!G320,[1]УКмрКоз!G320,[1]БмрЭ!G324,[1]УБмрУБ!G320,[1]УБмрАп!G322,[1]УБмрОкт!G319,[1]УБмрОз!G319,[1]ТмрТиг!G337,[1]Палана!G137,[1]ПмрКам!G320,[1]КмрОсс!G322,[1]ОмрТил!G328,[1]СмрСоб!G319,[1]АмрНикол!G319,[1]ПКгоСав!G335)</f>
        <v>0</v>
      </c>
      <c r="E333" s="70"/>
    </row>
    <row r="334" spans="1:5" x14ac:dyDescent="0.25">
      <c r="A334" s="93">
        <v>287</v>
      </c>
      <c r="B334" s="94" t="s">
        <v>350</v>
      </c>
      <c r="C334" s="95" t="s">
        <v>349</v>
      </c>
      <c r="D334" s="96">
        <f>SUM([1]ПКгоП!G336,[1]ПКгоО!G337,[1]ЕмрЕ!G322,[1]ЕмрТер!G322,[1]ЕмрНик!G322,[1]ЕмрВул!G322,[1]ЕмрПио!G322,[1]ЕмрНаг!G322,[1]ЕмрРаз!G322,[1]ЕмрКор!G322,[1]ЕмрЛес!G322,[1]ЕмрСок!G322,[1]ЗАТОВ!G335,[1]МмрМ!G332,[1]УКмрУК!G321,[1]УКмрКлюч!G321,[1]УКмрКоз!G321,[1]БмрЭ!G325,[1]УБмрУБ!G321,[1]УБмрАп!G323,[1]УБмрОкт!G320,[1]УБмрОз!G320,[1]ТмрТиг!G338,[1]Палана!G138,[1]ПмрКам!G321,[1]КмрОсс!G323,[1]ОмрТил!G329,[1]СмрСоб!G320,[1]АмрНикол!G320,[1]ПКгоСав!G336)</f>
        <v>0</v>
      </c>
      <c r="E334" s="70"/>
    </row>
    <row r="335" spans="1:5" x14ac:dyDescent="0.25">
      <c r="A335" s="96">
        <v>288</v>
      </c>
      <c r="B335" s="94" t="s">
        <v>351</v>
      </c>
      <c r="C335" s="95" t="s">
        <v>349</v>
      </c>
      <c r="D335" s="96">
        <f>SUM([1]ПКгоП!G337,[1]ПКгоО!G338,[1]ЕмрЕ!G323,[1]ЕмрТер!G323,[1]ЕмрНик!G323,[1]ЕмрВул!G323,[1]ЕмрПио!G323,[1]ЕмрНаг!G323,[1]ЕмрРаз!G323,[1]ЕмрКор!G323,[1]ЕмрЛес!G323,[1]ЕмрСок!G323,[1]ЗАТОВ!G336,[1]МмрМ!G333,[1]УКмрУК!G322,[1]УКмрКлюч!G322,[1]УКмрКоз!G322,[1]БмрЭ!G326,[1]УБмрУБ!G322,[1]УБмрАп!G324,[1]УБмрОкт!G321,[1]УБмрОз!G321,[1]ТмрТиг!G339,[1]Палана!G139,[1]ПмрКам!G322,[1]КмрОсс!G324,[1]ОмрТил!G330,[1]СмрСоб!G321,[1]АмрНикол!G321,[1]ПКгоСав!G337)</f>
        <v>0</v>
      </c>
      <c r="E335" s="70"/>
    </row>
    <row r="336" spans="1:5" ht="30" x14ac:dyDescent="0.25">
      <c r="A336" s="93">
        <v>289</v>
      </c>
      <c r="B336" s="94" t="s">
        <v>352</v>
      </c>
      <c r="C336" s="95" t="s">
        <v>349</v>
      </c>
      <c r="D336" s="96">
        <f>SUM([1]ПКгоП!G338,[1]ПКгоО!G339,[1]ЕмрЕ!G324,[1]ЕмрТер!G324,[1]ЕмрНик!G324,[1]ЕмрВул!G324,[1]ЕмрПио!G324,[1]ЕмрНаг!G324,[1]ЕмрРаз!G324,[1]ЕмрКор!G324,[1]ЕмрЛес!G324,[1]ЕмрСок!G324,[1]ЗАТОВ!G337,[1]МмрМ!G334,[1]УКмрУК!G323,[1]УКмрКлюч!G323,[1]УКмрКоз!G323,[1]БмрЭ!G327,[1]УБмрУБ!G323,[1]УБмрАп!G325,[1]УБмрОкт!G322,[1]УБмрОз!G322,[1]ТмрТиг!G340,[1]Палана!G140,[1]ПмрКам!G323,[1]КмрОсс!G325,[1]ОмрТил!G331,[1]СмрСоб!G322,[1]АмрНикол!G322,[1]ПКгоСав!G338)</f>
        <v>0</v>
      </c>
      <c r="E336" s="70"/>
    </row>
    <row r="337" spans="1:5" x14ac:dyDescent="0.25">
      <c r="A337" s="96">
        <v>290</v>
      </c>
      <c r="B337" s="94" t="s">
        <v>353</v>
      </c>
      <c r="C337" s="95" t="s">
        <v>349</v>
      </c>
      <c r="D337" s="96">
        <f>SUM([1]ПКгоП!G339,[1]ПКгоО!G340,[1]ЕмрЕ!G325,[1]ЕмрТер!G325,[1]ЕмрНик!G325,[1]ЕмрВул!G325,[1]ЕмрПио!G325,[1]ЕмрНаг!G325,[1]ЕмрРаз!G325,[1]ЕмрКор!G325,[1]ЕмрЛес!G325,[1]ЕмрСок!G325,[1]ЗАТОВ!G338,[1]МмрМ!G335,[1]УКмрУК!G324,[1]УКмрКлюч!G324,[1]УКмрКоз!G324,[1]БмрЭ!G328,[1]УБмрУБ!G324,[1]УБмрАп!G326,[1]УБмрОкт!G323,[1]УБмрОз!G323,[1]ТмрТиг!G341,[1]Палана!G141,[1]ПмрКам!G324,[1]КмрОсс!G326,[1]ОмрТил!G332,[1]СмрСоб!G323,[1]АмрНикол!G323,[1]ПКгоСав!G339)</f>
        <v>0</v>
      </c>
      <c r="E337" s="70"/>
    </row>
    <row r="338" spans="1:5" ht="45" x14ac:dyDescent="0.25">
      <c r="A338" s="93">
        <v>291</v>
      </c>
      <c r="B338" s="94" t="s">
        <v>354</v>
      </c>
      <c r="C338" s="95" t="s">
        <v>349</v>
      </c>
      <c r="D338" s="96">
        <f>SUM([1]ПКгоП!G340,[1]ПКгоО!G341,[1]ЕмрЕ!G326,[1]ЕмрТер!G326,[1]ЕмрНик!G326,[1]ЕмрВул!G326,[1]ЕмрПио!G326,[1]ЕмрНаг!G326,[1]ЕмрРаз!G326,[1]ЕмрКор!G326,[1]ЕмрЛес!G326,[1]ЕмрСок!G326,[1]ЗАТОВ!G339,[1]МмрМ!G336,[1]УКмрУК!G325,[1]УКмрКлюч!G325,[1]УКмрКоз!G325,[1]БмрЭ!G329,[1]УБмрУБ!G325,[1]УБмрАп!G327,[1]УБмрОкт!G324,[1]УБмрОз!G324,[1]ТмрТиг!G342,[1]Палана!G142,[1]ПмрКам!G325,[1]КмрОсс!G327,[1]ОмрТил!G333,[1]СмрСоб!G324,[1]АмрНикол!G324,[1]ПКгоСав!G340)</f>
        <v>0</v>
      </c>
      <c r="E338" s="70"/>
    </row>
    <row r="339" spans="1:5" ht="30" x14ac:dyDescent="0.25">
      <c r="A339" s="96">
        <v>292</v>
      </c>
      <c r="B339" s="94" t="s">
        <v>355</v>
      </c>
      <c r="C339" s="95" t="s">
        <v>349</v>
      </c>
      <c r="D339" s="96">
        <f>SUM([1]ПКгоП!G341,[1]ПКгоО!G342,[1]ЕмрЕ!G327,[1]ЕмрТер!G327,[1]ЕмрНик!G327,[1]ЕмрВул!G327,[1]ЕмрПио!G327,[1]ЕмрНаг!G327,[1]ЕмрРаз!G327,[1]ЕмрКор!G327,[1]ЕмрЛес!G327,[1]ЕмрСок!G327,[1]ЗАТОВ!G340,[1]МмрМ!G337,[1]УКмрУК!G326,[1]УКмрКлюч!G326,[1]УКмрКоз!G326,[1]БмрЭ!G330,[1]УБмрУБ!G326,[1]УБмрАп!G328,[1]УБмрОкт!G325,[1]УБмрОз!G325,[1]ТмрТиг!G343,[1]Палана!G143,[1]ПмрКам!G326,[1]КмрОсс!G328,[1]ОмрТил!G334,[1]СмрСоб!G325,[1]АмрНикол!G325,[1]ПКгоСав!G341)</f>
        <v>0</v>
      </c>
      <c r="E339" s="70"/>
    </row>
    <row r="340" spans="1:5" x14ac:dyDescent="0.25">
      <c r="A340" s="93">
        <v>293</v>
      </c>
      <c r="B340" s="94" t="s">
        <v>356</v>
      </c>
      <c r="C340" s="95" t="s">
        <v>349</v>
      </c>
      <c r="D340" s="96">
        <f>SUM([1]ПКгоП!G342,[1]ПКгоО!G343,[1]ЕмрЕ!G328,[1]ЕмрТер!G328,[1]ЕмрНик!G328,[1]ЕмрВул!G328,[1]ЕмрПио!G328,[1]ЕмрНаг!G328,[1]ЕмрРаз!G328,[1]ЕмрКор!G328,[1]ЕмрЛес!G328,[1]ЕмрСок!G328,[1]ЗАТОВ!G341,[1]МмрМ!G338,[1]УКмрУК!G327,[1]УКмрКлюч!G327,[1]УКмрКоз!G327,[1]БмрЭ!G331,[1]УБмрУБ!G327,[1]УБмрАп!G329,[1]УБмрОкт!G326,[1]УБмрОз!G326,[1]ТмрТиг!G344,[1]Палана!G144,[1]ПмрКам!G327,[1]КмрОсс!G329,[1]ОмрТил!G335,[1]СмрСоб!G326,[1]АмрНикол!G326,[1]ПКгоСав!G342)</f>
        <v>0</v>
      </c>
      <c r="E340" s="70"/>
    </row>
    <row r="341" spans="1:5" x14ac:dyDescent="0.25">
      <c r="A341" s="96">
        <v>294</v>
      </c>
      <c r="B341" s="94" t="s">
        <v>204</v>
      </c>
      <c r="C341" s="95" t="s">
        <v>349</v>
      </c>
      <c r="D341" s="96">
        <f>SUM([1]ПКгоП!G343,[1]ПКгоО!G344,[1]ЕмрЕ!G329,[1]ЕмрТер!G329,[1]ЕмрНик!G329,[1]ЕмрВул!G329,[1]ЕмрПио!G329,[1]ЕмрНаг!G329,[1]ЕмрРаз!G329,[1]ЕмрКор!G329,[1]ЕмрЛес!G329,[1]ЕмрСок!G329,[1]ЗАТОВ!G342,[1]МмрМ!G339,[1]УКмрУК!G328,[1]УКмрКлюч!G328,[1]УКмрКоз!G328,[1]БмрЭ!G332,[1]УБмрУБ!G328,[1]УБмрАп!G330,[1]УБмрОкт!G327,[1]УБмрОз!G327,[1]ТмрТиг!G345,[1]Палана!G145,[1]ПмрКам!G328,[1]КмрОсс!G330,[1]ОмрТил!G336,[1]СмрСоб!G327,[1]АмрНикол!G327,[1]ПКгоСав!G343)</f>
        <v>0</v>
      </c>
      <c r="E341" s="70"/>
    </row>
    <row r="342" spans="1:5" ht="45" x14ac:dyDescent="0.25">
      <c r="A342" s="93">
        <v>295</v>
      </c>
      <c r="B342" s="94" t="s">
        <v>357</v>
      </c>
      <c r="C342" s="95" t="s">
        <v>349</v>
      </c>
      <c r="D342" s="96">
        <f>SUM([1]ПКгоП!G344,[1]ПКгоО!G345,[1]ЕмрЕ!G330,[1]ЕмрТер!G330,[1]ЕмрНик!G330,[1]ЕмрВул!G330,[1]ЕмрПио!G330,[1]ЕмрНаг!G330,[1]ЕмрРаз!G330,[1]ЕмрКор!G330,[1]ЕмрЛес!G330,[1]ЕмрСок!G330,[1]ЗАТОВ!G343,[1]МмрМ!G340,[1]УКмрУК!G329,[1]УКмрКлюч!G329,[1]УКмрКоз!G329,[1]БмрЭ!G333,[1]УБмрУБ!G329,[1]УБмрАп!G331,[1]УБмрОкт!G328,[1]УБмрОз!G328,[1]ТмрТиг!G346,[1]Палана!G146,[1]ПмрКам!G329,[1]КмрОсс!G331,[1]ОмрТил!G337,[1]СмрСоб!G328,[1]АмрНикол!G328,[1]ПКгоСав!G344)</f>
        <v>0</v>
      </c>
      <c r="E342" s="70"/>
    </row>
    <row r="343" spans="1:5" ht="30" x14ac:dyDescent="0.25">
      <c r="A343" s="96">
        <v>296</v>
      </c>
      <c r="B343" s="94" t="s">
        <v>358</v>
      </c>
      <c r="C343" s="95" t="s">
        <v>349</v>
      </c>
      <c r="D343" s="96">
        <f>SUM([1]ПКгоП!G345,[1]ПКгоО!G346,[1]ЕмрЕ!G331,[1]ЕмрТер!G331,[1]ЕмрНик!G331,[1]ЕмрВул!G331,[1]ЕмрПио!G331,[1]ЕмрНаг!G331,[1]ЕмрРаз!G331,[1]ЕмрКор!G331,[1]ЕмрЛес!G331,[1]ЕмрСок!G331,[1]ЗАТОВ!G344,[1]МмрМ!G341,[1]УКмрУК!G330,[1]УКмрКлюч!G330,[1]УКмрКоз!G330,[1]БмрЭ!G334,[1]УБмрУБ!G330,[1]УБмрАп!G332,[1]УБмрОкт!G329,[1]УБмрОз!G329,[1]ТмрТиг!G347,[1]Палана!G147,[1]ПмрКам!G330,[1]КмрОсс!G332,[1]ОмрТил!G338,[1]СмрСоб!G329,[1]АмрНикол!G329,[1]ПКгоСав!G345)</f>
        <v>0</v>
      </c>
      <c r="E343" s="70"/>
    </row>
    <row r="344" spans="1:5" ht="45" x14ac:dyDescent="0.25">
      <c r="A344" s="93">
        <v>297</v>
      </c>
      <c r="B344" s="94" t="s">
        <v>359</v>
      </c>
      <c r="C344" s="95" t="s">
        <v>349</v>
      </c>
      <c r="D344" s="96">
        <f>SUM([1]ПКгоП!G346,[1]ПКгоО!G347,[1]ЕмрЕ!G332,[1]ЕмрТер!G332,[1]ЕмрНик!G332,[1]ЕмрВул!G332,[1]ЕмрПио!G332,[1]ЕмрНаг!G332,[1]ЕмрРаз!G332,[1]ЕмрКор!G332,[1]ЕмрЛес!G332,[1]ЕмрСок!G332,[1]ЗАТОВ!G345,[1]МмрМ!G342,[1]УКмрУК!G331,[1]УКмрКлюч!G331,[1]УКмрКоз!G331,[1]БмрЭ!G335,[1]УБмрУБ!G331,[1]УБмрАп!G333,[1]УБмрОкт!G330,[1]УБмрОз!G330,[1]ТмрТиг!G348,[1]Палана!G148,[1]ПмрКам!G331,[1]КмрОсс!G333,[1]ОмрТил!G339,[1]СмрСоб!G330,[1]АмрНикол!G330,[1]ПКгоСав!G346)</f>
        <v>0</v>
      </c>
      <c r="E344" s="70"/>
    </row>
    <row r="345" spans="1:5" ht="30" x14ac:dyDescent="0.25">
      <c r="A345" s="96">
        <v>298</v>
      </c>
      <c r="B345" s="94" t="s">
        <v>360</v>
      </c>
      <c r="C345" s="95" t="s">
        <v>349</v>
      </c>
      <c r="D345" s="96">
        <f>SUM([1]ПКгоП!G347,[1]ПКгоО!G348,[1]ЕмрЕ!G333,[1]ЕмрТер!G333,[1]ЕмрНик!G333,[1]ЕмрВул!G333,[1]ЕмрПио!G333,[1]ЕмрНаг!G333,[1]ЕмрРаз!G333,[1]ЕмрКор!G333,[1]ЕмрЛес!G333,[1]ЕмрСок!G333,[1]ЗАТОВ!G346,[1]МмрМ!G343,[1]УКмрУК!G332,[1]УКмрКлюч!G332,[1]УКмрКоз!G332,[1]БмрЭ!G336,[1]УБмрУБ!G332,[1]УБмрАп!G334,[1]УБмрОкт!G331,[1]УБмрОз!G331,[1]ТмрТиг!G349,[1]Палана!G149,[1]ПмрКам!G332,[1]КмрОсс!G334,[1]ОмрТил!G340,[1]СмрСоб!G331,[1]АмрНикол!G331,[1]ПКгоСав!G347)</f>
        <v>7</v>
      </c>
      <c r="E345" s="70"/>
    </row>
    <row r="346" spans="1:5" ht="30" x14ac:dyDescent="0.25">
      <c r="A346" s="93">
        <v>299</v>
      </c>
      <c r="B346" s="94" t="s">
        <v>361</v>
      </c>
      <c r="C346" s="95" t="s">
        <v>349</v>
      </c>
      <c r="D346" s="96">
        <f>SUM([1]ПКгоП!G348,[1]ПКгоО!G349,[1]ЕмрЕ!G334,[1]ЕмрТер!G334,[1]ЕмрНик!G334,[1]ЕмрВул!G334,[1]ЕмрПио!G334,[1]ЕмрНаг!G334,[1]ЕмрРаз!G334,[1]ЕмрКор!G334,[1]ЕмрЛес!G334,[1]ЕмрСок!G334,[1]ЗАТОВ!G347,[1]МмрМ!G344,[1]УКмрУК!G333,[1]УКмрКлюч!G333,[1]УКмрКоз!G333,[1]БмрЭ!G337,[1]УБмрУБ!G333,[1]УБмрАп!G335,[1]УБмрОкт!G332,[1]УБмрОз!G332,[1]ТмрТиг!G350,[1]Палана!G150,[1]ПмрКам!G333,[1]КмрОсс!G335,[1]ОмрТил!G341,[1]СмрСоб!G332,[1]АмрНикол!G332,[1]ПКгоСав!G348)</f>
        <v>0</v>
      </c>
      <c r="E346" s="70"/>
    </row>
    <row r="347" spans="1:5" ht="15.75" thickBot="1" x14ac:dyDescent="0.3">
      <c r="A347" s="96">
        <v>300</v>
      </c>
      <c r="B347" s="94" t="s">
        <v>362</v>
      </c>
      <c r="C347" s="109" t="s">
        <v>349</v>
      </c>
      <c r="D347" s="96">
        <f>SUM([1]ПКгоП!G349,[1]ПКгоО!G350,[1]ЕмрЕ!G335,[1]ЕмрТер!G335,[1]ЕмрНик!G335,[1]ЕмрВул!G335,[1]ЕмрПио!G335,[1]ЕмрНаг!G335,[1]ЕмрРаз!G335,[1]ЕмрКор!G335,[1]ЕмрЛес!G335,[1]ЕмрСок!G335,[1]ЗАТОВ!G348,[1]МмрМ!G345,[1]УКмрУК!G334,[1]УКмрКлюч!G334,[1]УКмрКоз!G334,[1]БмрЭ!G338,[1]УБмрУБ!G334,[1]УБмрАп!G336,[1]УБмрОкт!G333,[1]УБмрОз!G333,[1]ТмрТиг!G351,[1]Палана!G151,[1]ПмрКам!G334,[1]КмрОсс!G336,[1]ОмрТил!G342,[1]СмрСоб!G333,[1]АмрНикол!G333,[1]ПКгоСав!G349)</f>
        <v>0</v>
      </c>
      <c r="E347" s="70"/>
    </row>
    <row r="348" spans="1:5" ht="33.75" customHeight="1" thickBot="1" x14ac:dyDescent="0.3">
      <c r="A348" s="155" t="s">
        <v>363</v>
      </c>
      <c r="B348" s="163"/>
      <c r="C348" s="164"/>
      <c r="D348" s="101">
        <f>SUM(D333:D347)</f>
        <v>7</v>
      </c>
    </row>
    <row r="349" spans="1:5" ht="45" x14ac:dyDescent="0.25">
      <c r="A349" s="96">
        <v>301</v>
      </c>
      <c r="B349" s="131" t="s">
        <v>364</v>
      </c>
      <c r="C349" s="102" t="s">
        <v>365</v>
      </c>
      <c r="D349" s="96">
        <f>SUM([1]ПКгоСав!G184,[1]ПКгоП!G184,[1]ПКгоО!G185,[1]ЕмрЕ!G162,[1]ЕмрТер!G170,[1]ЕмрНик!G170,[1]ЕмрВул!G170,[1]ЕмрПио!G170,[1]ЕмрНаг!G170,[1]ЕмрКор!G182,[1]ЕмрРаз!G173,[1]ЕмрСок!G170,[1]ЕмрЛес!G160,[1]ЗАТОВ!G183,[1]МмрМ!G180,[1]УКмрУК!G197,[1]УКмрКлюч!G197,[1]УКмрКоз!G203,[1]БмрЭ!G173,[1]УБмрУБ!G185,[1]УБмрАп!G183,[1]УБмрОкт!G185,[1]УБмрОз!G183,[1]ТмрТиг!G186,[1]ПмрКам!G168,[1]Палана!G184,[1]КмрОсс!G171,[1]ОмрТил!G177,[1]СмрСоб!G184,[1]АмрНикол!G168)</f>
        <v>0</v>
      </c>
      <c r="E349" s="70"/>
    </row>
    <row r="350" spans="1:5" ht="45" x14ac:dyDescent="0.25">
      <c r="A350" s="93">
        <v>302</v>
      </c>
      <c r="B350" s="131" t="s">
        <v>366</v>
      </c>
      <c r="C350" s="95" t="s">
        <v>365</v>
      </c>
      <c r="D350" s="96">
        <f>SUM([1]ПКгоСав!G185,[1]ПКгоП!G185,[1]ПКгоО!G186,[1]ЕмрЕ!G163,[1]ЕмрТер!G171,[1]ЕмрНик!G171,[1]ЕмрВул!G171,[1]ЕмрПио!G171,[1]ЕмрНаг!G171,[1]ЕмрКор!G183,[1]ЕмрРаз!G174,[1]ЕмрСок!G171,[1]ЕмрЛес!G161,[1]ЗАТОВ!G184,[1]МмрМ!G181,[1]УКмрУК!G198,[1]УКмрКлюч!G198,[1]УКмрКоз!G204,[1]БмрЭ!G174,[1]УБмрУБ!G186,[1]УБмрАп!G184,[1]УБмрОкт!G186,[1]УБмрОз!G184,[1]ТмрТиг!G187,[1]ПмрКам!G169,[1]Палана!G185,[1]КмрОсс!G172,[1]ОмрТил!G178,[1]СмрСоб!G185,[1]АмрНикол!G169)</f>
        <v>0</v>
      </c>
      <c r="E350" s="70"/>
    </row>
    <row r="351" spans="1:5" ht="45" x14ac:dyDescent="0.25">
      <c r="A351" s="96">
        <v>303</v>
      </c>
      <c r="B351" s="131" t="s">
        <v>367</v>
      </c>
      <c r="C351" s="95" t="s">
        <v>365</v>
      </c>
      <c r="D351" s="96">
        <f>SUM([1]ПКгоСав!G186,[1]ПКгоП!G186,[1]ПКгоО!G187,[1]ЕмрЕ!G164,[1]ЕмрТер!G172,[1]ЕмрНик!G172,[1]ЕмрВул!G172,[1]ЕмрПио!G172,[1]ЕмрНаг!G172,[1]ЕмрКор!G184,[1]ЕмрРаз!G175,[1]ЕмрСок!G172,[1]ЕмрЛес!G162,[1]ЗАТОВ!G185,[1]МмрМ!G182,[1]УКмрУК!G199,[1]УКмрКлюч!G199,[1]УКмрКоз!G205,[1]БмрЭ!G175,[1]УБмрУБ!G187,[1]УБмрАп!G185,[1]УБмрОкт!G187,[1]УБмрОз!G185,[1]ТмрТиг!G188,[1]ПмрКам!G170,[1]Палана!G186,[1]КмрОсс!G173,[1]ОмрТил!G179,[1]СмрСоб!G186,[1]АмрНикол!G170)</f>
        <v>0</v>
      </c>
      <c r="E351" s="70"/>
    </row>
    <row r="352" spans="1:5" ht="45" x14ac:dyDescent="0.25">
      <c r="A352" s="93">
        <v>304</v>
      </c>
      <c r="B352" s="131" t="s">
        <v>204</v>
      </c>
      <c r="C352" s="95" t="s">
        <v>365</v>
      </c>
      <c r="D352" s="96">
        <f>SUM([1]ПКгоСав!G187,[1]ПКгоП!G187,[1]ПКгоО!G188,[1]ЕмрЕ!G165,[1]ЕмрТер!G173,[1]ЕмрНик!G173,[1]ЕмрВул!G173,[1]ЕмрПио!G173,[1]ЕмрНаг!G173,[1]ЕмрКор!G185,[1]ЕмрРаз!G176,[1]ЕмрСок!G173,[1]ЕмрЛес!G163,[1]ЗАТОВ!G186,[1]МмрМ!G183,[1]УКмрУК!G200,[1]УКмрКлюч!G200,[1]УКмрКоз!G206,[1]БмрЭ!G176,[1]УБмрУБ!G188,[1]УБмрАп!G186,[1]УБмрОкт!G188,[1]УБмрОз!G186,[1]ТмрТиг!G189,[1]ПмрКам!G171,[1]Палана!G187,[1]КмрОсс!G174,[1]ОмрТил!G180,[1]СмрСоб!G187,[1]АмрНикол!G171)</f>
        <v>0</v>
      </c>
      <c r="E352" s="70"/>
    </row>
    <row r="353" spans="1:5" ht="45" x14ac:dyDescent="0.25">
      <c r="A353" s="96">
        <v>305</v>
      </c>
      <c r="B353" s="131" t="s">
        <v>368</v>
      </c>
      <c r="C353" s="95" t="s">
        <v>365</v>
      </c>
      <c r="D353" s="96">
        <f>SUM([1]ПКгоСав!G188,[1]ПКгоП!G188,[1]ПКгоО!G189,[1]ЕмрЕ!G166,[1]ЕмрТер!G174,[1]ЕмрНик!G174,[1]ЕмрВул!G174,[1]ЕмрПио!G174,[1]ЕмрНаг!G174,[1]ЕмрКор!G186,[1]ЕмрРаз!G177,[1]ЕмрСок!G174,[1]ЕмрЛес!G164,[1]ЗАТОВ!G187,[1]МмрМ!G184,[1]УКмрУК!G201,[1]УКмрКлюч!G201,[1]УКмрКоз!G207,[1]БмрЭ!G177,[1]УБмрУБ!G189,[1]УБмрАп!G187,[1]УБмрОкт!G189,[1]УБмрОз!G187,[1]ТмрТиг!G190,[1]ПмрКам!G172,[1]Палана!G188,[1]КмрОсс!G175,[1]ОмрТил!G181,[1]СмрСоб!G188,[1]АмрНикол!G172)</f>
        <v>0</v>
      </c>
      <c r="E353" s="70"/>
    </row>
    <row r="354" spans="1:5" ht="45" x14ac:dyDescent="0.25">
      <c r="A354" s="93">
        <v>306</v>
      </c>
      <c r="B354" s="131" t="s">
        <v>369</v>
      </c>
      <c r="C354" s="95" t="s">
        <v>365</v>
      </c>
      <c r="D354" s="96">
        <f>SUM([1]ПКгоСав!G189,[1]ПКгоП!G189,[1]ПКгоО!G190,[1]ЕмрЕ!G167,[1]ЕмрТер!G175,[1]ЕмрНик!G175,[1]ЕмрВул!G175,[1]ЕмрПио!G175,[1]ЕмрНаг!G175,[1]ЕмрКор!G187,[1]ЕмрРаз!G178,[1]ЕмрСок!G175,[1]ЕмрЛес!G165,[1]ЗАТОВ!G188,[1]МмрМ!G185,[1]УКмрУК!G202,[1]УКмрКлюч!G202,[1]УКмрКоз!G208,[1]БмрЭ!G178,[1]УБмрУБ!G190,[1]УБмрАп!G188,[1]УБмрОкт!G190,[1]УБмрОз!G188,[1]ТмрТиг!G191,[1]ПмрКам!G173,[1]Палана!G189,[1]КмрОсс!G176,[1]ОмрТил!G182,[1]СмрСоб!G189,[1]АмрНикол!G173)</f>
        <v>0</v>
      </c>
      <c r="E354" s="70"/>
    </row>
    <row r="355" spans="1:5" ht="45" x14ac:dyDescent="0.25">
      <c r="A355" s="96">
        <v>307</v>
      </c>
      <c r="B355" s="131" t="s">
        <v>317</v>
      </c>
      <c r="C355" s="95" t="s">
        <v>365</v>
      </c>
      <c r="D355" s="96">
        <f>SUM([1]ПКгоСав!G190,[1]ПКгоП!G190,[1]ПКгоО!G191,[1]ЕмрЕ!G168,[1]ЕмрТер!G176,[1]ЕмрНик!G176,[1]ЕмрВул!G176,[1]ЕмрПио!G176,[1]ЕмрНаг!G176,[1]ЕмрКор!G188,[1]ЕмрРаз!G179,[1]ЕмрСок!G176,[1]ЕмрЛес!G166,[1]ЗАТОВ!G189,[1]МмрМ!G186,[1]УКмрУК!G203,[1]УКмрКлюч!G203,[1]УКмрКоз!G209,[1]БмрЭ!G179,[1]УБмрУБ!G191,[1]УБмрАп!G189,[1]УБмрОкт!G191,[1]УБмрОз!G189,[1]ТмрТиг!G192,[1]ПмрКам!G174,[1]Палана!G190,[1]КмрОсс!G177,[1]ОмрТил!G183,[1]СмрСоб!G190,[1]АмрНикол!G174)</f>
        <v>0</v>
      </c>
      <c r="E355" s="70"/>
    </row>
    <row r="356" spans="1:5" ht="45" x14ac:dyDescent="0.25">
      <c r="A356" s="93">
        <v>308</v>
      </c>
      <c r="B356" s="131" t="s">
        <v>362</v>
      </c>
      <c r="C356" s="95" t="s">
        <v>365</v>
      </c>
      <c r="D356" s="96">
        <f>SUM([1]ПКгоСав!G191,[1]ПКгоП!G191,[1]ПКгоО!G192,[1]ЕмрЕ!G169,[1]ЕмрТер!G177,[1]ЕмрНик!G177,[1]ЕмрВул!G177,[1]ЕмрПио!G177,[1]ЕмрНаг!G177,[1]ЕмрКор!G189,[1]ЕмрРаз!G180,[1]ЕмрСок!G177,[1]ЕмрЛес!G167,[1]ЗАТОВ!G190,[1]МмрМ!G187,[1]УКмрУК!G204,[1]УКмрКлюч!G204,[1]УКмрКоз!G210,[1]БмрЭ!G180,[1]УБмрУБ!G192,[1]УБмрАп!G190,[1]УБмрОкт!G192,[1]УБмрОз!G190,[1]ТмрТиг!G193,[1]ПмрКам!G175,[1]Палана!G191,[1]КмрОсс!G178,[1]ОмрТил!G184,[1]СмрСоб!G191,[1]АмрНикол!G175)</f>
        <v>0</v>
      </c>
      <c r="E356" s="70"/>
    </row>
    <row r="357" spans="1:5" ht="45" x14ac:dyDescent="0.25">
      <c r="A357" s="96">
        <v>309</v>
      </c>
      <c r="B357" s="131" t="s">
        <v>370</v>
      </c>
      <c r="C357" s="95" t="s">
        <v>365</v>
      </c>
      <c r="D357" s="96">
        <f>SUM([1]ПКгоСав!G192,[1]ПКгоП!G192,[1]ПКгоО!G193,[1]ЕмрЕ!G170,[1]ЕмрТер!G178,[1]ЕмрНик!G178,[1]ЕмрВул!G178,[1]ЕмрПио!G178,[1]ЕмрНаг!G178,[1]ЕмрКор!G190,[1]ЕмрРаз!G181,[1]ЕмрСок!G178,[1]ЕмрЛес!G168,[1]ЗАТОВ!G191,[1]МмрМ!G188,[1]УКмрУК!G205,[1]УКмрКлюч!G205,[1]УКмрКоз!G211,[1]БмрЭ!G181,[1]УБмрУБ!G193,[1]УБмрАп!G191,[1]УБмрОкт!G193,[1]УБмрОз!G191,[1]ТмрТиг!G194,[1]ПмрКам!G176,[1]Палана!G192,[1]КмрОсс!G179,[1]ОмрТил!G185,[1]СмрСоб!G192,[1]АмрНикол!G176)</f>
        <v>0</v>
      </c>
      <c r="E357" s="70"/>
    </row>
    <row r="358" spans="1:5" ht="45" x14ac:dyDescent="0.25">
      <c r="A358" s="93">
        <v>310</v>
      </c>
      <c r="B358" s="131" t="s">
        <v>295</v>
      </c>
      <c r="C358" s="95" t="s">
        <v>365</v>
      </c>
      <c r="D358" s="96">
        <f>SUM([1]ПКгоСав!G193,[1]ПКгоП!G193,[1]ПКгоО!G194,[1]ЕмрЕ!G171,[1]ЕмрТер!G179,[1]ЕмрНик!G179,[1]ЕмрВул!G179,[1]ЕмрПио!G179,[1]ЕмрНаг!G179,[1]ЕмрКор!G191,[1]ЕмрРаз!G182,[1]ЕмрСок!G179,[1]ЕмрЛес!G169,[1]ЗАТОВ!G192,[1]МмрМ!G189,[1]УКмрУК!G206,[1]УКмрКлюч!G206,[1]УКмрКоз!G212,[1]БмрЭ!G182,[1]УБмрУБ!G194,[1]УБмрАп!G192,[1]УБмрОкт!G194,[1]УБмрОз!G192,[1]ТмрТиг!G195,[1]ПмрКам!G177,[1]Палана!G193,[1]КмрОсс!G180,[1]ОмрТил!G186,[1]СмрСоб!G193,[1]АмрНикол!G177)</f>
        <v>0</v>
      </c>
      <c r="E358" s="70"/>
    </row>
    <row r="359" spans="1:5" ht="75" x14ac:dyDescent="0.25">
      <c r="A359" s="96">
        <v>311</v>
      </c>
      <c r="B359" s="131" t="s">
        <v>371</v>
      </c>
      <c r="C359" s="95" t="s">
        <v>365</v>
      </c>
      <c r="D359" s="96">
        <f>SUM([1]ПКгоСав!G194,[1]ПКгоП!G194,[1]ПКгоО!G195,[1]ЕмрЕ!G172,[1]ЕмрТер!G180,[1]ЕмрНик!G180,[1]ЕмрВул!G180,[1]ЕмрПио!G180,[1]ЕмрНаг!G180,[1]ЕмрКор!G192,[1]ЕмрРаз!G183,[1]ЕмрСок!G180,[1]ЕмрЛес!G170,[1]ЗАТОВ!G193,[1]МмрМ!G190,[1]УКмрУК!G207,[1]УКмрКлюч!G207,[1]УКмрКоз!G213,[1]БмрЭ!G183,[1]УБмрУБ!G195,[1]УБмрАп!G193,[1]УБмрОкт!G195,[1]УБмрОз!G193,[1]ТмрТиг!G196,[1]ПмрКам!G178,[1]Палана!G194,[1]КмрОсс!G181,[1]ОмрТил!G187,[1]СмрСоб!G194,[1]АмрНикол!G178)</f>
        <v>0</v>
      </c>
      <c r="E359" s="70"/>
    </row>
    <row r="360" spans="1:5" ht="45" x14ac:dyDescent="0.25">
      <c r="A360" s="93">
        <v>312</v>
      </c>
      <c r="B360" s="131" t="s">
        <v>298</v>
      </c>
      <c r="C360" s="95" t="s">
        <v>365</v>
      </c>
      <c r="D360" s="96">
        <f>SUM([1]ПКгоСав!G195,[1]ПКгоП!G195,[1]ПКгоО!G196,[1]ЕмрЕ!G173,[1]ЕмрТер!G181,[1]ЕмрНик!G181,[1]ЕмрВул!G181,[1]ЕмрПио!G181,[1]ЕмрНаг!G181,[1]ЕмрКор!G193,[1]ЕмрРаз!G184,[1]ЕмрСок!G181,[1]ЕмрЛес!G171,[1]ЗАТОВ!G194,[1]МмрМ!G191,[1]УКмрУК!G208,[1]УКмрКлюч!G208,[1]УКмрКоз!G214,[1]БмрЭ!G184,[1]УБмрУБ!G196,[1]УБмрАп!G194,[1]УБмрОкт!G196,[1]УБмрОз!G194,[1]ТмрТиг!G197,[1]ПмрКам!G179,[1]Палана!G195,[1]КмрОсс!G182,[1]ОмрТил!G188,[1]СмрСоб!G195,[1]АмрНикол!G179)</f>
        <v>0</v>
      </c>
      <c r="E360" s="70"/>
    </row>
    <row r="361" spans="1:5" ht="45.75" thickBot="1" x14ac:dyDescent="0.3">
      <c r="A361" s="96">
        <v>313</v>
      </c>
      <c r="B361" s="131" t="s">
        <v>372</v>
      </c>
      <c r="C361" s="95" t="s">
        <v>365</v>
      </c>
      <c r="D361" s="96">
        <f>SUM([1]ПКгоСав!G196,[1]ПКгоП!G196,[1]ПКгоО!G197,[1]ЕмрЕ!G174,[1]ЕмрТер!G182,[1]ЕмрНик!G182,[1]ЕмрВул!G182,[1]ЕмрПио!G182,[1]ЕмрНаг!G182,[1]ЕмрКор!G194,[1]ЕмрРаз!G185,[1]ЕмрСок!G182,[1]ЕмрЛес!G172,[1]ЗАТОВ!G195,[1]МмрМ!G192,[1]УКмрУК!G209,[1]УКмрКлюч!G209,[1]УКмрКоз!G215,[1]БмрЭ!G185,[1]УБмрУБ!G197,[1]УБмрАп!G195,[1]УБмрОкт!G197,[1]УБмрОз!G195,[1]ТмрТиг!G198,[1]ПмрКам!G180,[1]Палана!G196,[1]КмрОсс!G183,[1]ОмрТил!G189,[1]СмрСоб!G196,[1]АмрНикол!G180)</f>
        <v>0</v>
      </c>
      <c r="E361" s="70"/>
    </row>
    <row r="362" spans="1:5" ht="33.75" customHeight="1" thickBot="1" x14ac:dyDescent="0.3">
      <c r="A362" s="155" t="s">
        <v>373</v>
      </c>
      <c r="B362" s="163"/>
      <c r="C362" s="164"/>
      <c r="D362" s="101">
        <f>SUM(D349:D361)</f>
        <v>0</v>
      </c>
    </row>
    <row r="363" spans="1:5" ht="45.75" thickBot="1" x14ac:dyDescent="0.3">
      <c r="A363" s="132">
        <v>314</v>
      </c>
      <c r="B363" s="133" t="s">
        <v>374</v>
      </c>
      <c r="C363" s="134" t="s">
        <v>375</v>
      </c>
      <c r="D363" s="132">
        <f>SUM([1]ПКгоП!G301,[1]ПКгоО!G302,[1]ЕмрЕ!G299,[1]ЕмрТер!G287,[1]ЕмрНик!G287,[1]ЕмрВул!G287,[1]ЕмрПио!G287,[1]ЕмрНаг!G287,[1]ЕмрРаз!G287,[1]ЕмрКор!G299,[1]ЕмрЛес!G287,[1]ЕмрСок!G287,[1]ЗАТОВ!G290,[1]МмрМ!G297,[1]УКмрУК!G286,[1]УКмрКлюч!G286,[1]УКмрКоз!G286,[1]БмрЭ!G290,[1]УБмрУБ!G287,[1]УБмрАп!G288,[1]УБмрОкт!G285,[1]УБмрОз!G283,[1]ТмрТиг!G303,[1]Палана!G301,[1]ПмрКам!G286,[1]КмрОсс!G288,[1]ОмрТил!G294,[1]СмрСоб!G285,[1]АмрНикол!G285,[1]ПКгоСав!G301)</f>
        <v>0</v>
      </c>
      <c r="E363" s="70"/>
    </row>
    <row r="364" spans="1:5" ht="33.75" customHeight="1" thickBot="1" x14ac:dyDescent="0.3">
      <c r="A364" s="155" t="s">
        <v>376</v>
      </c>
      <c r="B364" s="163"/>
      <c r="C364" s="164"/>
      <c r="D364" s="101">
        <f>SUM(D363)</f>
        <v>0</v>
      </c>
    </row>
    <row r="365" spans="1:5" ht="45" x14ac:dyDescent="0.25">
      <c r="A365" s="96">
        <v>315</v>
      </c>
      <c r="B365" s="120" t="s">
        <v>374</v>
      </c>
      <c r="C365" s="127" t="s">
        <v>377</v>
      </c>
      <c r="D365" s="96">
        <f>SUM([1]ПКгоП!G220,[1]ПКгоО!G221,[1]ЕмрЕ!G218,[1]ЕмрТер!G206,[1]ЕмрНик!G206,[1]ЕмрВул!G206,[1]ЕмрПио!G206,[1]ЕмрНаг!G206,[1]ЕмрРаз!G206,[1]ЕмрКор!G218,[1]ЕмрЛес!G206,[1]ЕмрСок!G206,[1]ЗАТОВ!G219,[1]МмрМ!G216,[1]УКмрУК!G239,[1]УКмрКлюч!G239,[1]УКмрКоз!G239,[1]БмрЭ!G209,[1]УБмрУБ!G206,[1]УБмрАп!G207,[1]УБмрОкт!G151,[1]УБмрОз!G204,[1]ТмрТиг!G222,[1]Палана!G220,[1]ПмрКам!G204,[1]КмрОсс!G207,[1]ОмрТил!G213,[1]СмрСоб!G220,[1]АмрНикол!G204,[1]ПКгоСав!G220)</f>
        <v>1</v>
      </c>
      <c r="E365" s="70"/>
    </row>
    <row r="366" spans="1:5" ht="45.75" thickBot="1" x14ac:dyDescent="0.3">
      <c r="A366" s="135">
        <v>316</v>
      </c>
      <c r="B366" s="136" t="s">
        <v>378</v>
      </c>
      <c r="C366" s="112" t="s">
        <v>377</v>
      </c>
      <c r="D366" s="96">
        <f>SUM([1]ПКгоП!G221,[1]ПКгоО!G222,[1]ЕмрЕ!G219,[1]ЕмрТер!G207,[1]ЕмрНик!G207,[1]ЕмрВул!G207,[1]ЕмрПио!G207,[1]ЕмрНаг!G207,[1]ЕмрРаз!G207,[1]ЕмрКор!G219,[1]ЕмрЛес!G207,[1]ЕмрСок!G207,[1]ЗАТОВ!G220,[1]МмрМ!G217,[1]УКмрУК!G240,[1]УКмрКлюч!G240,[1]УКмрКоз!G240,[1]БмрЭ!G210,[1]УБмрУБ!G207,[1]УБмрАп!G208,[1]УБмрОкт!G152,[1]УБмрОз!G205,[1]ТмрТиг!G223,[1]Палана!G221,[1]ПмрКам!G205,[1]КмрОсс!G208,[1]ОмрТил!G214,[1]СмрСоб!G221,[1]АмрНикол!G205,[1]ПКгоСав!G221)</f>
        <v>0</v>
      </c>
      <c r="E366" s="70"/>
    </row>
    <row r="367" spans="1:5" ht="33.75" customHeight="1" thickBot="1" x14ac:dyDescent="0.3">
      <c r="A367" s="155" t="s">
        <v>379</v>
      </c>
      <c r="B367" s="163"/>
      <c r="C367" s="164"/>
      <c r="D367" s="101">
        <f>SUM(D365:D366)</f>
        <v>1</v>
      </c>
    </row>
    <row r="368" spans="1:5" ht="45" x14ac:dyDescent="0.25">
      <c r="A368" s="96">
        <v>317</v>
      </c>
      <c r="B368" s="137" t="s">
        <v>350</v>
      </c>
      <c r="C368" s="102" t="s">
        <v>380</v>
      </c>
      <c r="D368" s="96">
        <f>SUM([1]ОмрТил!G136)</f>
        <v>0</v>
      </c>
      <c r="E368" s="70"/>
    </row>
    <row r="369" spans="1:5" ht="45" x14ac:dyDescent="0.25">
      <c r="A369" s="93">
        <v>318</v>
      </c>
      <c r="B369" s="138" t="s">
        <v>381</v>
      </c>
      <c r="C369" s="102" t="s">
        <v>380</v>
      </c>
      <c r="D369" s="93">
        <f>SUM([1]ОмрТил!G137)</f>
        <v>0</v>
      </c>
      <c r="E369" s="70"/>
    </row>
    <row r="370" spans="1:5" ht="45" x14ac:dyDescent="0.25">
      <c r="A370" s="96">
        <v>319</v>
      </c>
      <c r="B370" s="138" t="s">
        <v>382</v>
      </c>
      <c r="C370" s="102" t="s">
        <v>380</v>
      </c>
      <c r="D370" s="93">
        <f>SUM([1]ОмрТил!G138)</f>
        <v>0</v>
      </c>
      <c r="E370" s="70"/>
    </row>
    <row r="371" spans="1:5" ht="45" x14ac:dyDescent="0.25">
      <c r="A371" s="93">
        <v>320</v>
      </c>
      <c r="B371" s="138" t="s">
        <v>383</v>
      </c>
      <c r="C371" s="102" t="s">
        <v>380</v>
      </c>
      <c r="D371" s="93">
        <f>SUM([1]ОмрТил!G139)</f>
        <v>0</v>
      </c>
      <c r="E371" s="70"/>
    </row>
    <row r="372" spans="1:5" ht="60" x14ac:dyDescent="0.25">
      <c r="A372" s="96">
        <v>321</v>
      </c>
      <c r="B372" s="138" t="s">
        <v>384</v>
      </c>
      <c r="C372" s="102" t="s">
        <v>380</v>
      </c>
      <c r="D372" s="93">
        <f>SUM([1]ОмрТил!G140)</f>
        <v>0</v>
      </c>
      <c r="E372" s="70"/>
    </row>
    <row r="373" spans="1:5" ht="45" x14ac:dyDescent="0.25">
      <c r="A373" s="93">
        <v>322</v>
      </c>
      <c r="B373" s="138" t="s">
        <v>385</v>
      </c>
      <c r="C373" s="102" t="s">
        <v>380</v>
      </c>
      <c r="D373" s="93">
        <f>SUM([1]ОмрТил!G141)</f>
        <v>0</v>
      </c>
      <c r="E373" s="70"/>
    </row>
    <row r="374" spans="1:5" ht="45" x14ac:dyDescent="0.25">
      <c r="A374" s="96">
        <v>323</v>
      </c>
      <c r="B374" s="138" t="s">
        <v>356</v>
      </c>
      <c r="C374" s="102" t="s">
        <v>380</v>
      </c>
      <c r="D374" s="93">
        <f>SUM([1]ОмрТил!G142)</f>
        <v>0</v>
      </c>
      <c r="E374" s="70"/>
    </row>
    <row r="375" spans="1:5" ht="45" x14ac:dyDescent="0.25">
      <c r="A375" s="93">
        <v>324</v>
      </c>
      <c r="B375" s="138" t="s">
        <v>386</v>
      </c>
      <c r="C375" s="102" t="s">
        <v>380</v>
      </c>
      <c r="D375" s="93">
        <f>SUM([1]ОмрТил!G143)</f>
        <v>0</v>
      </c>
      <c r="E375" s="70"/>
    </row>
    <row r="376" spans="1:5" ht="75.75" thickBot="1" x14ac:dyDescent="0.3">
      <c r="A376" s="96">
        <v>325</v>
      </c>
      <c r="B376" s="139" t="s">
        <v>387</v>
      </c>
      <c r="C376" s="102" t="s">
        <v>380</v>
      </c>
      <c r="D376" s="135">
        <f>SUM([1]ОмрТил!G144)</f>
        <v>0</v>
      </c>
      <c r="E376" s="70"/>
    </row>
    <row r="377" spans="1:5" ht="33.75" customHeight="1" thickBot="1" x14ac:dyDescent="0.3">
      <c r="A377" s="155" t="s">
        <v>388</v>
      </c>
      <c r="B377" s="163"/>
      <c r="C377" s="164"/>
      <c r="D377" s="101">
        <f>SUM(D368:D376)</f>
        <v>0</v>
      </c>
    </row>
    <row r="378" spans="1:5" ht="30" x14ac:dyDescent="0.25">
      <c r="A378" s="96">
        <v>326</v>
      </c>
      <c r="B378" s="137" t="s">
        <v>389</v>
      </c>
      <c r="C378" s="102" t="s">
        <v>390</v>
      </c>
      <c r="D378" s="96">
        <f>SUM([1]ТмрТиг!G136)</f>
        <v>0</v>
      </c>
      <c r="E378" s="70"/>
    </row>
    <row r="379" spans="1:5" ht="30" x14ac:dyDescent="0.25">
      <c r="A379" s="93">
        <v>327</v>
      </c>
      <c r="B379" s="138" t="s">
        <v>391</v>
      </c>
      <c r="C379" s="95" t="s">
        <v>390</v>
      </c>
      <c r="D379" s="93">
        <f>SUM([1]ТмрТиг!G137)</f>
        <v>0</v>
      </c>
      <c r="E379" s="70"/>
    </row>
    <row r="380" spans="1:5" ht="30" x14ac:dyDescent="0.25">
      <c r="A380" s="96">
        <v>328</v>
      </c>
      <c r="B380" s="138" t="s">
        <v>392</v>
      </c>
      <c r="C380" s="95" t="s">
        <v>390</v>
      </c>
      <c r="D380" s="93">
        <f>SUM([1]ТмрТиг!G138)</f>
        <v>0</v>
      </c>
      <c r="E380" s="70"/>
    </row>
    <row r="381" spans="1:5" ht="30" x14ac:dyDescent="0.25">
      <c r="A381" s="93">
        <v>329</v>
      </c>
      <c r="B381" s="138" t="s">
        <v>393</v>
      </c>
      <c r="C381" s="95" t="s">
        <v>390</v>
      </c>
      <c r="D381" s="93">
        <f>SUM([1]ТмрТиг!G139)</f>
        <v>0</v>
      </c>
      <c r="E381" s="70"/>
    </row>
    <row r="382" spans="1:5" ht="30" x14ac:dyDescent="0.25">
      <c r="A382" s="96">
        <v>330</v>
      </c>
      <c r="B382" s="138" t="s">
        <v>394</v>
      </c>
      <c r="C382" s="95" t="s">
        <v>390</v>
      </c>
      <c r="D382" s="93">
        <f>SUM([1]ТмрТиг!G140)</f>
        <v>0</v>
      </c>
      <c r="E382" s="70"/>
    </row>
    <row r="383" spans="1:5" ht="45" x14ac:dyDescent="0.25">
      <c r="A383" s="93">
        <v>331</v>
      </c>
      <c r="B383" s="138" t="s">
        <v>395</v>
      </c>
      <c r="C383" s="95" t="s">
        <v>390</v>
      </c>
      <c r="D383" s="93">
        <f>SUM([1]ТмрТиг!G141)</f>
        <v>0</v>
      </c>
      <c r="E383" s="70"/>
    </row>
    <row r="384" spans="1:5" ht="45" x14ac:dyDescent="0.25">
      <c r="A384" s="96">
        <v>332</v>
      </c>
      <c r="B384" s="138" t="s">
        <v>396</v>
      </c>
      <c r="C384" s="95" t="s">
        <v>390</v>
      </c>
      <c r="D384" s="93">
        <f>SUM([1]ТмрТиг!G142)</f>
        <v>0</v>
      </c>
      <c r="E384" s="70"/>
    </row>
    <row r="385" spans="1:5" ht="30" x14ac:dyDescent="0.25">
      <c r="A385" s="93">
        <v>333</v>
      </c>
      <c r="B385" s="138" t="s">
        <v>397</v>
      </c>
      <c r="C385" s="95" t="s">
        <v>390</v>
      </c>
      <c r="D385" s="93">
        <f>SUM([1]ТмрТиг!G143)</f>
        <v>0</v>
      </c>
      <c r="E385" s="70"/>
    </row>
    <row r="386" spans="1:5" ht="30" x14ac:dyDescent="0.25">
      <c r="A386" s="96">
        <v>334</v>
      </c>
      <c r="B386" s="138" t="s">
        <v>398</v>
      </c>
      <c r="C386" s="95" t="s">
        <v>390</v>
      </c>
      <c r="D386" s="93">
        <f>SUM([1]ТмрТиг!G144)</f>
        <v>0</v>
      </c>
      <c r="E386" s="70"/>
    </row>
    <row r="387" spans="1:5" ht="45" x14ac:dyDescent="0.25">
      <c r="A387" s="93">
        <v>335</v>
      </c>
      <c r="B387" s="138" t="s">
        <v>399</v>
      </c>
      <c r="C387" s="95" t="s">
        <v>390</v>
      </c>
      <c r="D387" s="93">
        <f>SUM([1]ТмрТиг!G145)</f>
        <v>0</v>
      </c>
      <c r="E387" s="70"/>
    </row>
    <row r="388" spans="1:5" ht="30" x14ac:dyDescent="0.25">
      <c r="A388" s="96">
        <v>336</v>
      </c>
      <c r="B388" s="138" t="s">
        <v>400</v>
      </c>
      <c r="C388" s="95" t="s">
        <v>390</v>
      </c>
      <c r="D388" s="93">
        <f>SUM([1]ТмрТиг!G146)</f>
        <v>0</v>
      </c>
      <c r="E388" s="70"/>
    </row>
    <row r="389" spans="1:5" ht="45" x14ac:dyDescent="0.25">
      <c r="A389" s="93">
        <v>337</v>
      </c>
      <c r="B389" s="138" t="s">
        <v>401</v>
      </c>
      <c r="C389" s="95" t="s">
        <v>390</v>
      </c>
      <c r="D389" s="93">
        <f>SUM([1]ТмрТиг!G147)</f>
        <v>0</v>
      </c>
      <c r="E389" s="70"/>
    </row>
    <row r="390" spans="1:5" ht="30" x14ac:dyDescent="0.25">
      <c r="A390" s="96">
        <v>338</v>
      </c>
      <c r="B390" s="138" t="s">
        <v>402</v>
      </c>
      <c r="C390" s="95" t="s">
        <v>390</v>
      </c>
      <c r="D390" s="93">
        <f>SUM([1]ТмрТиг!G148)</f>
        <v>0</v>
      </c>
      <c r="E390" s="70"/>
    </row>
    <row r="391" spans="1:5" ht="30" x14ac:dyDescent="0.25">
      <c r="A391" s="93">
        <v>339</v>
      </c>
      <c r="B391" s="138" t="s">
        <v>403</v>
      </c>
      <c r="C391" s="95" t="s">
        <v>390</v>
      </c>
      <c r="D391" s="93">
        <f>SUM([1]ТмрТиг!G149)</f>
        <v>0</v>
      </c>
      <c r="E391" s="70"/>
    </row>
    <row r="392" spans="1:5" ht="30" x14ac:dyDescent="0.25">
      <c r="A392" s="96">
        <v>340</v>
      </c>
      <c r="B392" s="138" t="s">
        <v>404</v>
      </c>
      <c r="C392" s="95" t="s">
        <v>390</v>
      </c>
      <c r="D392" s="93">
        <f>SUM([1]ТмрТиг!G150)</f>
        <v>0</v>
      </c>
      <c r="E392" s="70"/>
    </row>
    <row r="393" spans="1:5" ht="90" x14ac:dyDescent="0.25">
      <c r="A393" s="93">
        <v>341</v>
      </c>
      <c r="B393" s="138" t="s">
        <v>405</v>
      </c>
      <c r="C393" s="95" t="s">
        <v>390</v>
      </c>
      <c r="D393" s="93">
        <f>SUM([1]ТмрТиг!G151,[1]ЕмрЕ!G186,[1]ЕмрКор!G405,[1]ПКгоСав!G412,[1]ЕмрРаз!G405,[1]ПКгоП!G412)</f>
        <v>0</v>
      </c>
      <c r="E393" s="70"/>
    </row>
    <row r="394" spans="1:5" ht="30" x14ac:dyDescent="0.25">
      <c r="A394" s="96">
        <v>342</v>
      </c>
      <c r="B394" s="138" t="s">
        <v>406</v>
      </c>
      <c r="C394" s="95" t="s">
        <v>390</v>
      </c>
      <c r="D394" s="93">
        <f>SUM([1]ТмрТиг!G152)</f>
        <v>0</v>
      </c>
      <c r="E394" s="70"/>
    </row>
    <row r="395" spans="1:5" ht="45.75" thickBot="1" x14ac:dyDescent="0.3">
      <c r="A395" s="93">
        <v>343</v>
      </c>
      <c r="B395" s="139" t="s">
        <v>407</v>
      </c>
      <c r="C395" s="109" t="s">
        <v>390</v>
      </c>
      <c r="D395" s="135">
        <f>SUM([1]ТмрТиг!G153)</f>
        <v>0</v>
      </c>
      <c r="E395" s="70"/>
    </row>
    <row r="396" spans="1:5" ht="33.75" customHeight="1" thickBot="1" x14ac:dyDescent="0.3">
      <c r="A396" s="155" t="s">
        <v>408</v>
      </c>
      <c r="B396" s="163"/>
      <c r="C396" s="164"/>
      <c r="D396" s="101">
        <f>SUM(D378:D395)</f>
        <v>0</v>
      </c>
    </row>
    <row r="397" spans="1:5" ht="30" x14ac:dyDescent="0.25">
      <c r="A397" s="96">
        <v>344</v>
      </c>
      <c r="B397" s="137" t="s">
        <v>409</v>
      </c>
      <c r="C397" s="102" t="s">
        <v>410</v>
      </c>
      <c r="D397" s="96">
        <f>SUM([1]ПКгоП!G353,[1]ПКгоО!G354,[1]ЕмрЕ!G339,[1]ЕмрТер!G339,[1]ЕмрНик!G339,[1]ЕмрВул!G339,[1]ЕмрПио!G339,[1]ЕмрНаг!G339,[1]ЕмрРаз!G339,[1]ЕмрКор!G339,[1]ЕмрСок!G339,[1]ЕмрЛес!G339,[1]ЗАТОВ!G352,[1]МмрМ!G349,[1]УКмрУК!G338,[1]УКмрКлюч!G338,[1]УКмрКоз!G338,[1]БмрЭ!G342,[1]УБмрУБ!G338,[1]УБмрАп!G337,[1]УБмрОкт!G337,[1]УБмрОз!G337,[1]ТмрТиг!G355,[1]ПмрКам!G338,[1]Палана!G338,[1]КмрОсс!G136,[1]ОмрТил!G346,[1]СмрСоб!G337,[1]АмрНикол!G337,[1]ПКгоСав!G353)</f>
        <v>0</v>
      </c>
      <c r="E397" s="70"/>
    </row>
    <row r="398" spans="1:5" ht="30" x14ac:dyDescent="0.25">
      <c r="A398" s="93">
        <v>345</v>
      </c>
      <c r="B398" s="138" t="s">
        <v>351</v>
      </c>
      <c r="C398" s="95" t="s">
        <v>410</v>
      </c>
      <c r="D398" s="96">
        <f>SUM([1]ПКгоП!G354,[1]ПКгоО!G355,[1]ЕмрЕ!G340,[1]ЕмрТер!G340,[1]ЕмрНик!G340,[1]ЕмрВул!G340,[1]ЕмрПио!G340,[1]ЕмрНаг!G340,[1]ЕмрРаз!G340,[1]ЕмрКор!G340,[1]ЕмрСок!G340,[1]ЕмрЛес!G340,[1]ЗАТОВ!G353,[1]МмрМ!G350,[1]УКмрУК!G339,[1]УКмрКлюч!G339,[1]УКмрКоз!G339,[1]БмрЭ!G343,[1]УБмрУБ!G339,[1]УБмрАп!G338,[1]УБмрОкт!G338,[1]УБмрОз!G338,[1]ТмрТиг!G356,[1]ПмрКам!G339,[1]Палана!G339,[1]КмрОсс!G137,[1]ОмрТил!G347,[1]СмрСоб!G338,[1]АмрНикол!G338,[1]ПКгоСав!G354)</f>
        <v>0</v>
      </c>
      <c r="E398" s="70"/>
    </row>
    <row r="399" spans="1:5" ht="30" x14ac:dyDescent="0.25">
      <c r="A399" s="96">
        <v>346</v>
      </c>
      <c r="B399" s="138" t="s">
        <v>411</v>
      </c>
      <c r="C399" s="95" t="s">
        <v>410</v>
      </c>
      <c r="D399" s="96">
        <f>SUM([1]ПКгоП!G355,[1]ПКгоО!G356,[1]ЕмрЕ!G341,[1]ЕмрТер!G341,[1]ЕмрНик!G341,[1]ЕмрВул!G341,[1]ЕмрПио!G341,[1]ЕмрНаг!G341,[1]ЕмрРаз!G341,[1]ЕмрКор!G341,[1]ЕмрСок!G341,[1]ЕмрЛес!G341,[1]ЗАТОВ!G354,[1]МмрМ!G351,[1]УКмрУК!G340,[1]УКмрКлюч!G340,[1]УКмрКоз!G340,[1]БмрЭ!G344,[1]УБмрУБ!G340,[1]УБмрАп!G339,[1]УБмрОкт!G339,[1]УБмрОз!G339,[1]ТмрТиг!G357,[1]ПмрКам!G340,[1]Палана!G340,[1]КмрОсс!G138,[1]ОмрТил!G348,[1]СмрСоб!G339,[1]АмрНикол!G339,[1]ПКгоСав!G355)</f>
        <v>0</v>
      </c>
      <c r="E399" s="70"/>
    </row>
    <row r="400" spans="1:5" ht="30" x14ac:dyDescent="0.25">
      <c r="A400" s="93">
        <v>347</v>
      </c>
      <c r="B400" s="94" t="s">
        <v>412</v>
      </c>
      <c r="C400" s="98" t="s">
        <v>410</v>
      </c>
      <c r="D400" s="93">
        <f>SUM([1]ПКгоП!G356,[1]ПКгоО!G357,[1]ЕмрЕ!G342,[1]ЕмрТер!G342,[1]ЕмрНик!G342,[1]ЕмрВул!G342,[1]ЕмрПио!G342,[1]ЕмрНаг!G342,[1]ЕмрРаз!G342,[1]ЕмрКор!G342,[1]ЕмрСок!G342,[1]ЕмрЛес!G342,[1]ЗАТОВ!G355,[1]МмрМ!G352,[1]УКмрУК!G341,[1]УКмрКлюч!G341,[1]УКмрКоз!G341,[1]БмрЭ!G345,[1]УБмрУБ!G341,[1]УБмрАп!G340,[1]УБмрОкт!G340,[1]УБмрОз!G340,[1]ТмрТиг!G358,[1]ПмрКам!G341,[1]Палана!G341,[1]ОмрТил!G349,[1]СмрСоб!G340,[1]АмрНикол!G340,[1]ПКгоСав!G356)</f>
        <v>0</v>
      </c>
      <c r="E400" s="70"/>
    </row>
    <row r="401" spans="1:5" ht="30" x14ac:dyDescent="0.25">
      <c r="A401" s="96">
        <v>348</v>
      </c>
      <c r="B401" s="99" t="s">
        <v>207</v>
      </c>
      <c r="C401" s="98" t="s">
        <v>410</v>
      </c>
      <c r="D401" s="93">
        <f>SUM([1]ПКгоП!G357,[1]ПКгоО!G358,[1]ЕмрЕ!G343,[1]ЕмрТер!G343,[1]ЕмрНик!G343,[1]ЕмрВул!G343,[1]ЕмрПио!G343,[1]ЕмрНаг!G343,[1]ЕмрРаз!G343,[1]ЕмрКор!G343,[1]ЕмрСок!G343,[1]ЕмрЛес!G343,[1]ЗАТОВ!G356,[1]МмрМ!G353,[1]УКмрУК!G342,[1]УКмрКлюч!G342,[1]УКмрКоз!G342,[1]БмрЭ!G346,[1]УБмрУБ!G342,[1]УБмрАп!G341,[1]УБмрОкт!G341,[1]УБмрОз!G341,[1]ТмрТиг!G359,[1]ПмрКам!G342,[1]Палана!G342,[1]КмрОсс!G140,[1]ОмрТил!G350,[1]СмрСоб!G341,[1]АмрНикол!G341,[1]ПКгоСав!G357)</f>
        <v>0</v>
      </c>
      <c r="E401" s="70"/>
    </row>
    <row r="402" spans="1:5" ht="30" x14ac:dyDescent="0.25">
      <c r="A402" s="93">
        <v>349</v>
      </c>
      <c r="B402" s="99" t="s">
        <v>206</v>
      </c>
      <c r="C402" s="98" t="s">
        <v>410</v>
      </c>
      <c r="D402" s="93">
        <f>SUM([1]ПКгоП!G358,[1]ПКгоО!G359,[1]ЕмрЕ!G344,[1]ЕмрТер!G344,[1]ЕмрНик!G344,[1]ЕмрВул!G344,[1]ЕмрПио!G344,[1]ЕмрНаг!G344,[1]ЕмрРаз!G344,[1]ЕмрКор!G344,[1]ЕмрСок!G344,[1]ЕмрЛес!G344,[1]ЗАТОВ!G357,[1]МмрМ!G354,[1]УКмрУК!G343,[1]УКмрКлюч!G343,[1]УКмрКоз!G343,[1]БмрЭ!G347,[1]УБмрУБ!G343,[1]УБмрАп!G342,[1]УБмрОкт!G342,[1]УБмрОз!G342,[1]ТмрТиг!G360,[1]ПмрКам!G343,[1]Палана!G343,[1]КмрОсс!G141,[1]ОмрТил!G351,[1]СмрСоб!G342,[1]АмрНикол!G342,[1]ПКгоСав!G358)</f>
        <v>0</v>
      </c>
      <c r="E402" s="70"/>
    </row>
    <row r="403" spans="1:5" ht="30.75" thickBot="1" x14ac:dyDescent="0.3">
      <c r="A403" s="96">
        <v>350</v>
      </c>
      <c r="B403" s="99" t="s">
        <v>208</v>
      </c>
      <c r="C403" s="98" t="s">
        <v>410</v>
      </c>
      <c r="D403" s="93">
        <f>SUM([1]ПКгоП!G359,[1]ПКгоО!G360,[1]ЕмрЕ!G345,[1]ЕмрТер!G345,[1]ЕмрНик!G345,[1]ЕмрВул!G345,[1]ЕмрПио!G345,[1]ЕмрНаг!G345,[1]ЕмрРаз!G345,[1]ЕмрКор!G345,[1]ЕмрСок!G345,[1]ЕмрЛес!G345,[1]ЗАТОВ!G358,[1]МмрМ!G355,[1]УКмрУК!G344,[1]УКмрКлюч!G344,[1]УКмрКоз!G344,[1]БмрЭ!G348,[1]УБмрУБ!G344,[1]УБмрАп!G343,[1]УБмрОкт!G343,[1]УБмрОз!G343,[1]ТмрТиг!G361,[1]ПмрКам!G344,[1]Палана!G344,[1]ОмрТил!G352,[1]СмрСоб!G343,[1]АмрНикол!G343,[1]ПКгоСав!G359)</f>
        <v>0</v>
      </c>
      <c r="E403" s="70"/>
    </row>
    <row r="404" spans="1:5" ht="33.75" customHeight="1" thickBot="1" x14ac:dyDescent="0.3">
      <c r="A404" s="155" t="s">
        <v>413</v>
      </c>
      <c r="B404" s="163"/>
      <c r="C404" s="164"/>
      <c r="D404" s="101">
        <f>SUM(D397:D400)</f>
        <v>0</v>
      </c>
    </row>
    <row r="405" spans="1:5" ht="45" x14ac:dyDescent="0.25">
      <c r="A405" s="96">
        <v>351</v>
      </c>
      <c r="B405" s="110" t="s">
        <v>207</v>
      </c>
      <c r="C405" s="102" t="s">
        <v>414</v>
      </c>
      <c r="D405" s="96">
        <f>SUM([1]ПКгоП!G174,[1]ПКгоО!G175,[1]ЕмрЕ!G188,[1]ЕмрТер!G160,[1]ЕмрНик!G160,[1]ЕмрВул!G160,[1]ЕмрПио!G160,[1]ЕмрНаг!G160,[1]ЕмрРаз!G163,[1]ЕмрКор!G172,[1]ЕмрЛес!G173,[1]ЕмрСок!G160,[1]ЗАТОВ!G173,[1]МмрМ!G170,[1]УКмрУК!G187,[1]УКмрКлюч!G187,[1]УКмрКоз!G193,[1]БмрЭ!G163,[1]УБмрУБ!G175,[1]УБмрАп!G173,[1]УБмрОкт!G175,[1]УБмрОз!G173,[1]ТмрТиг!G176,[1]Палана!G174,[1]ПмрКам!G158,[1]КмрОсс!G161,[1]ОмрТил!G167,[1]СмрСоб!G174,[1]АмрНикол!G158,[1]ПКгоСав!G174)</f>
        <v>0</v>
      </c>
      <c r="E405" s="70"/>
    </row>
    <row r="406" spans="1:5" ht="45" x14ac:dyDescent="0.25">
      <c r="A406" s="93">
        <v>352</v>
      </c>
      <c r="B406" s="110" t="s">
        <v>415</v>
      </c>
      <c r="C406" s="95" t="s">
        <v>414</v>
      </c>
      <c r="D406" s="96">
        <f>SUM([1]ПКгоП!G175,[1]ПКгоО!G176,[1]ЕмрЕ!G189,[1]ЕмрТер!G161,[1]ЕмрНик!G161,[1]ЕмрВул!G161,[1]ЕмрПио!G161,[1]ЕмрНаг!G161,[1]ЕмрРаз!G164,[1]ЕмрКор!G173,[1]ЕмрЛес!G174,[1]ЕмрСок!G161,[1]ЗАТОВ!G174,[1]МмрМ!G171,[1]УКмрУК!G188,[1]УКмрКлюч!G188,[1]УКмрКоз!G194,[1]БмрЭ!G164,[1]УБмрУБ!G176,[1]УБмрАп!G174,[1]УБмрОкт!G176,[1]УБмрОз!G174,[1]ТмрТиг!G177,[1]Палана!G175,[1]ПмрКам!G159,[1]КмрОсс!G162,[1]ОмрТил!G168,[1]СмрСоб!G175,[1]АмрНикол!G159,[1]ПКгоСав!G175)</f>
        <v>0</v>
      </c>
      <c r="E406" s="70"/>
    </row>
    <row r="407" spans="1:5" ht="45" x14ac:dyDescent="0.25">
      <c r="A407" s="96">
        <v>353</v>
      </c>
      <c r="B407" s="138" t="s">
        <v>416</v>
      </c>
      <c r="C407" s="95" t="s">
        <v>414</v>
      </c>
      <c r="D407" s="96">
        <f>SUM([1]ПКгоП!G176,[1]ПКгоО!G177,[1]ЕмрЕ!G190,[1]ЕмрТер!G162,[1]ЕмрНик!G162,[1]ЕмрВул!G162,[1]ЕмрПио!G162,[1]ЕмрНаг!G162,[1]ЕмрРаз!G165,[1]ЕмрКор!G174,[1]ЕмрЛес!G175,[1]ЕмрСок!G162,[1]ЗАТОВ!G175,[1]МмрМ!G172,[1]УКмрУК!G189,[1]УКмрКлюч!G189,[1]УКмрКоз!G195,[1]БмрЭ!G165,[1]УБмрУБ!G177,[1]УБмрАп!G175,[1]УБмрОкт!G177,[1]УБмрОз!G175,[1]ТмрТиг!G178,[1]Палана!G176,[1]ПмрКам!G160,[1]КмрОсс!G163,[1]ОмрТил!G169,[1]СмрСоб!G176,[1]АмрНикол!G160,[1]ПКгоСав!G176)</f>
        <v>0</v>
      </c>
      <c r="E407" s="70"/>
    </row>
    <row r="408" spans="1:5" ht="45" x14ac:dyDescent="0.25">
      <c r="A408" s="93">
        <v>354</v>
      </c>
      <c r="B408" s="138" t="s">
        <v>307</v>
      </c>
      <c r="C408" s="95" t="s">
        <v>414</v>
      </c>
      <c r="D408" s="96">
        <f>SUM([1]ПКгоП!G177,[1]ПКгоО!G178,[1]ЕмрЕ!G191,[1]ЕмрТер!G163,[1]ЕмрНик!G163,[1]ЕмрВул!G163,[1]ЕмрПио!G163,[1]ЕмрНаг!G163,[1]ЕмрРаз!G166,[1]ЕмрКор!G175,[1]ЕмрЛес!G176,[1]ЕмрСок!G163,[1]ЗАТОВ!G176,[1]МмрМ!G173,[1]УКмрУК!G190,[1]УКмрКлюч!G190,[1]УКмрКоз!G196,[1]БмрЭ!G166,[1]УБмрУБ!G178,[1]УБмрАп!G176,[1]УБмрОкт!G178,[1]УБмрОз!G176,[1]ТмрТиг!G179,[1]Палана!G177,[1]ПмрКам!G161,[1]КмрОсс!G164,[1]ОмрТил!G170,[1]СмрСоб!G177,[1]АмрНикол!G161,[1]ПКгоСав!G177)</f>
        <v>0</v>
      </c>
      <c r="E408" s="70"/>
    </row>
    <row r="409" spans="1:5" ht="45" x14ac:dyDescent="0.25">
      <c r="A409" s="96">
        <v>355</v>
      </c>
      <c r="B409" s="140" t="s">
        <v>273</v>
      </c>
      <c r="C409" s="95" t="s">
        <v>414</v>
      </c>
      <c r="D409" s="96">
        <f>SUM([1]ПКгоП!G178,[1]ПКгоО!G179,[1]ЕмрЕ!G192,[1]ЕмрТер!G164,[1]ЕмрНик!G164,[1]ЕмрВул!G164,[1]ЕмрПио!G164,[1]ЕмрНаг!G164,[1]ЕмрРаз!G167,[1]ЕмрКор!G176,[1]ЕмрЛес!G177,[1]ЕмрСок!G164,[1]ЗАТОВ!G177,[1]МмрМ!G174,[1]УКмрУК!G191,[1]УКмрКлюч!G191,[1]УКмрКоз!G197,[1]БмрЭ!G167,[1]УБмрУБ!G179,[1]УБмрАп!G177,[1]УБмрОкт!G179,[1]УБмрОз!G177,[1]ТмрТиг!G180,[1]Палана!G178,[1]ПмрКам!G162,[1]КмрОсс!G165,[1]ОмрТил!G171,[1]СмрСоб!G178,[1]АмрНикол!G162,[1]ПКгоСав!G178)</f>
        <v>0</v>
      </c>
      <c r="E409" s="70"/>
    </row>
    <row r="410" spans="1:5" ht="45" x14ac:dyDescent="0.25">
      <c r="A410" s="93">
        <v>356</v>
      </c>
      <c r="B410" s="138" t="s">
        <v>342</v>
      </c>
      <c r="C410" s="95" t="s">
        <v>414</v>
      </c>
      <c r="D410" s="96">
        <f>SUM([1]ПКгоП!G179,[1]ПКгоО!G180,[1]ЕмрЕ!G193,[1]ЕмрТер!G165,[1]ЕмрНик!G165,[1]ЕмрВул!G165,[1]ЕмрПио!G165,[1]ЕмрНаг!G165,[1]ЕмрРаз!G168,[1]ЕмрКор!G177,[1]ЕмрЛес!G178,[1]ЕмрСок!G165,[1]ЗАТОВ!G178,[1]МмрМ!G175,[1]УКмрУК!G192,[1]УКмрКлюч!G192,[1]УКмрКоз!G198,[1]БмрЭ!G168,[1]УБмрУБ!G180,[1]УБмрАп!G178,[1]УБмрОкт!G180,[1]УБмрОз!G178,[1]ТмрТиг!G181,[1]Палана!G179,[1]ПмрКам!G163,[1]КмрОсс!G166,[1]ОмрТил!G172,[1]СмрСоб!G179,[1]АмрНикол!G163,[1]ПКгоСав!G179)</f>
        <v>0</v>
      </c>
      <c r="E410" s="70"/>
    </row>
    <row r="411" spans="1:5" ht="60" x14ac:dyDescent="0.25">
      <c r="A411" s="96">
        <v>357</v>
      </c>
      <c r="B411" s="138" t="s">
        <v>417</v>
      </c>
      <c r="C411" s="95" t="s">
        <v>414</v>
      </c>
      <c r="D411" s="96">
        <f>SUM([1]ПКгоП!G180,[1]ПКгоО!G181,[1]ЕмрЕ!G194,[1]ЕмрТер!G166,[1]ЕмрНик!G166,[1]ЕмрВул!G166,[1]ЕмрПио!G166,[1]ЕмрНаг!G166,[1]ЕмрРаз!G169,[1]ЕмрКор!G178,[1]ЕмрЛес!G179,[1]ЕмрСок!G166,[1]ЗАТОВ!G179,[1]МмрМ!G176,[1]УКмрУК!G193,[1]УКмрКлюч!G193,[1]УКмрКоз!G199,[1]БмрЭ!G169,[1]УБмрУБ!G181,[1]УБмрАп!G179,[1]УБмрОкт!G181,[1]УБмрОз!G179,[1]ТмрТиг!G182,[1]Палана!G180,[1]ПмрКам!G164,[1]КмрОсс!G167,[1]ОмрТил!G173,[1]СмрСоб!G180,[1]АмрНикол!G164,[1]ПКгоСав!G180)</f>
        <v>0</v>
      </c>
      <c r="E411" s="70"/>
    </row>
    <row r="412" spans="1:5" ht="45" x14ac:dyDescent="0.25">
      <c r="A412" s="93">
        <v>358</v>
      </c>
      <c r="B412" s="138" t="s">
        <v>418</v>
      </c>
      <c r="C412" s="95" t="s">
        <v>414</v>
      </c>
      <c r="D412" s="96">
        <f>SUM([1]ПКгоП!G181,[1]ПКгоО!G182,[1]ЕмрЕ!G195,[1]ЕмрТер!G167,[1]ЕмрНик!G167,[1]ЕмрВул!G167,[1]ЕмрПио!G167,[1]ЕмрНаг!G167,[1]ЕмрРаз!G170,[1]ЕмрКор!G179,[1]ЕмрЛес!G180,[1]ЕмрСок!G167,[1]ЗАТОВ!G180,[1]МмрМ!G177,[1]УКмрУК!G194,[1]УКмрКлюч!G194,[1]УКмрКоз!G200,[1]БмрЭ!G170,[1]УБмрУБ!G182,[1]УБмрАп!G180,[1]УБмрОкт!G182,[1]УБмрОз!G180,[1]ТмрТиг!G183,[1]Палана!G181,[1]ПмрКам!G165,[1]КмрОсс!G168,[1]ОмрТил!G174,[1]СмрСоб!G181,[1]АмрНикол!G165,[1]ПКгоСав!G181)</f>
        <v>0</v>
      </c>
      <c r="E412" s="70"/>
    </row>
    <row r="413" spans="1:5" ht="45" x14ac:dyDescent="0.25">
      <c r="A413" s="96">
        <v>359</v>
      </c>
      <c r="B413" s="138" t="s">
        <v>419</v>
      </c>
      <c r="C413" s="95" t="s">
        <v>414</v>
      </c>
      <c r="D413" s="96">
        <f>SUM([1]ПКгоП!G182,[1]ПКгоО!G183,[1]ЕмрЕ!G196,[1]ЕмрТер!G168,[1]ЕмрНик!G168,[1]ЕмрВул!G168,[1]ЕмрПио!G168,[1]ЕмрНаг!G168,[1]ЕмрРаз!G171,[1]ЕмрКор!G180,[1]ЕмрЛес!G181,[1]ЕмрСок!G168,[1]ЗАТОВ!G181,[1]МмрМ!G178,[1]УКмрУК!G195,[1]УКмрКлюч!G195,[1]УКмрКоз!G201,[1]БмрЭ!G171,[1]УБмрУБ!G183,[1]УБмрАп!G181,[1]УБмрОкт!G183,[1]УБмрОз!G181,[1]ТмрТиг!G184,[1]Палана!G182,[1]ПмрКам!G166,[1]КмрОсс!G169,[1]ОмрТил!G175,[1]СмрСоб!G182,[1]АмрНикол!G166,[1]ПКгоСав!G182)</f>
        <v>0</v>
      </c>
      <c r="E413" s="70"/>
    </row>
    <row r="414" spans="1:5" ht="45.75" thickBot="1" x14ac:dyDescent="0.3">
      <c r="A414" s="93">
        <v>360</v>
      </c>
      <c r="B414" s="138" t="s">
        <v>420</v>
      </c>
      <c r="C414" s="95" t="s">
        <v>414</v>
      </c>
      <c r="D414" s="96">
        <f>SUM([1]ПКгоП!G183,[1]ПКгоО!G184,[1]ЕмрЕ!G197,[1]ЕмрТер!G169,[1]ЕмрНик!G169,[1]ЕмрВул!G169,[1]ЕмрПио!G169,[1]ЕмрНаг!G169,[1]ЕмрРаз!G172,[1]ЕмрКор!G181,[1]ЕмрЛес!G182,[1]ЕмрСок!G169,[1]ЗАТОВ!G182,[1]МмрМ!G179,[1]УКмрУК!G196,[1]УКмрКлюч!G196,[1]УКмрКоз!G202,[1]БмрЭ!G172,[1]УБмрУБ!G184,[1]УБмрАп!G182,[1]УБмрОкт!G184,[1]УБмрОз!G182,[1]ТмрТиг!G185,[1]Палана!G183,[1]ПмрКам!G167,[1]КмрОсс!G170,[1]ОмрТил!G176,[1]СмрСоб!G183,[1]АмрНикол!G167,[1]ПКгоСав!G183)</f>
        <v>0</v>
      </c>
      <c r="E414" s="70"/>
    </row>
    <row r="415" spans="1:5" ht="33.75" customHeight="1" thickBot="1" x14ac:dyDescent="0.3">
      <c r="A415" s="155" t="s">
        <v>421</v>
      </c>
      <c r="B415" s="163"/>
      <c r="C415" s="164"/>
      <c r="D415" s="101">
        <f>SUM(D405:D414)</f>
        <v>0</v>
      </c>
    </row>
    <row r="416" spans="1:5" ht="45" x14ac:dyDescent="0.25">
      <c r="A416" s="96">
        <v>361</v>
      </c>
      <c r="B416" s="138" t="s">
        <v>207</v>
      </c>
      <c r="C416" s="102" t="s">
        <v>422</v>
      </c>
      <c r="D416" s="96">
        <f>SUM([1]ПКгоСав!G197,[1]ПКгоП!G197,[1]ПКгоО!G198,[1]ЕмрЕ!G198,[1]ЕмрТер!G183,[1]ЕмрНик!G183,[1]ЕмрВул!G183,[1]ЕмрПио!G183,[1]ЕмрНаг!G183,[1]ЕмрКор!G195,[1]ЕмрРаз!G186,[1]ЕмрСок!G183,[1]ЕмрЛес!G183,[1]ЗАТОВ!G196,[1]МмрМ!G193,[1]УКмрУК!G210,[1]УКмрКлюч!G210,[1]УКмрКоз!G216,[1]БмрЭ!G186,[1]УБмрУБ!G198,[1]УБмрАп!G196,[1]УБмрОкт!G198,[1]УБмрОз!G196,[1]ТмрТиг!G199,[1]ПмрКам!G181,[1]Палана!G197,[1]КмрОсс!G184,[1]ОмрТил!G190,[1]СмрСоб!G197,[1]АмрНикол!G181)</f>
        <v>0</v>
      </c>
      <c r="E416" s="70"/>
    </row>
    <row r="417" spans="1:5" ht="45" x14ac:dyDescent="0.25">
      <c r="A417" s="96">
        <v>362</v>
      </c>
      <c r="B417" s="138" t="s">
        <v>206</v>
      </c>
      <c r="C417" s="102" t="s">
        <v>422</v>
      </c>
      <c r="D417" s="96">
        <f>SUM([1]ПКгоСав!G198,[1]ПКгоП!G198,[1]ПКгоО!G199,[1]ЕмрЕ!G199,[1]ЕмрТер!G184,[1]ЕмрНик!G184,[1]ЕмрВул!G184,[1]ЕмрПио!G184,[1]ЕмрНаг!G184,[1]ЕмрКор!G196,[1]ЕмрРаз!G187,[1]ЕмрСок!G184,[1]ЕмрЛес!G184,[1]ЗАТОВ!G197,[1]МмрМ!G194,[1]УКмрУК!G211,[1]УКмрКлюч!G211,[1]УКмрКоз!G217,[1]БмрЭ!G187,[1]УБмрУБ!G199,[1]УБмрАп!G197,[1]УБмрОкт!G199,[1]УБмрОз!G197,[1]ТмрТиг!G200,[1]ПмрКам!G182,[1]Палана!G198,[1]КмрОсс!G185,[1]ОмрТил!G191,[1]СмрСоб!G198,[1]АмрНикол!G182)</f>
        <v>0</v>
      </c>
      <c r="E417" s="70"/>
    </row>
    <row r="418" spans="1:5" ht="45" x14ac:dyDescent="0.25">
      <c r="A418" s="96">
        <v>363</v>
      </c>
      <c r="B418" s="138" t="s">
        <v>208</v>
      </c>
      <c r="C418" s="102" t="s">
        <v>422</v>
      </c>
      <c r="D418" s="96">
        <f>SUM([1]ПКгоСав!G199,[1]ПКгоП!G199,[1]ПКгоО!G200,[1]ЕмрЕ!G200,[1]ЕмрТер!G185,[1]ЕмрНик!G185,[1]ЕмрВул!G185,[1]ЕмрПио!G185,[1]ЕмрНаг!G185,[1]ЕмрКор!G197,[1]ЕмрРаз!G188,[1]ЕмрСок!G185,[1]ЕмрЛес!G185,[1]ЗАТОВ!G198,[1]МмрМ!G195,[1]УКмрУК!G212,[1]УКмрКлюч!G212,[1]УКмрКоз!G218,[1]БмрЭ!G188,[1]УБмрУБ!G200,[1]УБмрАп!G198,[1]УБмрОкт!G200,[1]УБмрОз!G198,[1]ТмрТиг!G201,[1]ПмрКам!G183,[1]Палана!G199,[1]КмрОсс!G186,[1]ОмрТил!G192,[1]СмрСоб!G199,[1]АмрНикол!G183)</f>
        <v>0</v>
      </c>
      <c r="E418" s="70"/>
    </row>
    <row r="419" spans="1:5" ht="45" x14ac:dyDescent="0.25">
      <c r="A419" s="96">
        <v>364</v>
      </c>
      <c r="B419" s="138" t="s">
        <v>418</v>
      </c>
      <c r="C419" s="102" t="s">
        <v>422</v>
      </c>
      <c r="D419" s="96">
        <f>SUM([1]ПКгоСав!G200,[1]ПКгоП!G200,[1]ПКгоО!G201,[1]ЕмрЕ!G201,[1]ЕмрТер!G186,[1]ЕмрНик!G186,[1]ЕмрВул!G186,[1]ЕмрПио!G186,[1]ЕмрНаг!G186,[1]ЕмрКор!G198,[1]ЕмрРаз!G189,[1]ЕмрСок!G186,[1]ЕмрЛес!G186,[1]ЗАТОВ!G199,[1]МмрМ!G196,[1]УКмрУК!G213,[1]УКмрКлюч!G213,[1]УКмрКоз!G219,[1]БмрЭ!G189,[1]УБмрУБ!G201,[1]УБмрАп!G199,[1]УБмрОкт!G201,[1]УБмрОз!G199,[1]ТмрТиг!G202,[1]ПмрКам!G184,[1]Палана!G200,[1]КмрОсс!G187,[1]ОмрТил!G193,[1]СмрСоб!G200,[1]АмрНикол!G184)</f>
        <v>0</v>
      </c>
      <c r="E419" s="70"/>
    </row>
    <row r="420" spans="1:5" ht="60.75" thickBot="1" x14ac:dyDescent="0.3">
      <c r="A420" s="96">
        <v>365</v>
      </c>
      <c r="B420" s="138" t="s">
        <v>423</v>
      </c>
      <c r="C420" s="102" t="s">
        <v>422</v>
      </c>
      <c r="D420" s="96">
        <f>SUM([1]ПКгоСав!G201,[1]ПКгоП!G201,[1]ПКгоО!G202,[1]ЕмрЕ!G202,[1]ЕмрТер!G187,[1]ЕмрНик!G187,[1]ЕмрВул!G187,[1]ЕмрПио!G187,[1]ЕмрНаг!G187,[1]ЕмрКор!G199,[1]ЕмрРаз!G190,[1]ЕмрСок!G187,[1]ЕмрЛес!G187,[1]ЗАТОВ!G200,[1]МмрМ!G197,[1]УКмрУК!G214,[1]УКмрКлюч!G214,[1]УКмрКоз!G220,[1]БмрЭ!G190,[1]УБмрУБ!G202,[1]УБмрАп!G200,[1]УБмрОкт!G202,[1]УБмрОз!G200,[1]ТмрТиг!G203,[1]ПмрКам!G185,[1]Палана!G201,[1]КмрОсс!G188,[1]ОмрТил!G194,[1]СмрСоб!G201,[1]АмрНикол!G185)</f>
        <v>0</v>
      </c>
      <c r="E420" s="70"/>
    </row>
    <row r="421" spans="1:5" ht="33.75" customHeight="1" thickBot="1" x14ac:dyDescent="0.3">
      <c r="A421" s="155" t="s">
        <v>424</v>
      </c>
      <c r="B421" s="163"/>
      <c r="C421" s="164"/>
      <c r="D421" s="101">
        <f>SUM(D416:D420)</f>
        <v>0</v>
      </c>
    </row>
    <row r="422" spans="1:5" ht="45" x14ac:dyDescent="0.25">
      <c r="A422" s="96">
        <v>366</v>
      </c>
      <c r="B422" s="141" t="s">
        <v>425</v>
      </c>
      <c r="C422" s="102" t="s">
        <v>426</v>
      </c>
      <c r="D422" s="96">
        <f>SUM([1]ПКгоП!G350,[1]ПКгоО!G351,[1]ЕмрЕ!G336,[1]ЕмрТер!G336,[1]ЕмрНик!G336,[1]ЕмрВул!G336,[1]ЕмрПио!G336,[1]ЕмрНаг!G336,[1]ЕмрРаз!G336,[1]ЕмрКор!G336,[1]ЕмрЛес!G336,[1]ЕмрСок!G336,[1]ЗАТОВ!G349,[1]МмрМ!G346,[1]УКмрУК!G335,[1]УКмрКлюч!G335,[1]УКмрКоз!G335,[1]БмрЭ!G339,[1]УБмрУБ!G335,[1]УБмрАп!G204,[1]УБмрОкт!G334,[1]УБмрОз!G334,[1]ТмрТиг!G352,[1]Палана!G335,[1]ПмрКам!G335,[1]КмрОсс!G337,[1]ОмрТил!G343,[1]СмрСоб!G334,[1]АмрНикол!G334,[1]ПКгоСав!G350)</f>
        <v>0</v>
      </c>
      <c r="E422" s="70"/>
    </row>
    <row r="423" spans="1:5" ht="45" x14ac:dyDescent="0.25">
      <c r="A423" s="93">
        <v>367</v>
      </c>
      <c r="B423" s="105" t="s">
        <v>427</v>
      </c>
      <c r="C423" s="95" t="s">
        <v>426</v>
      </c>
      <c r="D423" s="96">
        <f>SUM([1]ПКгоП!G351,[1]ПКгоО!G352,[1]ЕмрЕ!G337,[1]ЕмрТер!G337,[1]ЕмрНик!G337,[1]ЕмрВул!G337,[1]ЕмрПио!G337,[1]ЕмрНаг!G337,[1]ЕмрРаз!G337,[1]ЕмрКор!G337,[1]ЕмрЛес!G337,[1]ЕмрСок!G337,[1]ЗАТОВ!G350,[1]МмрМ!G347,[1]УКмрУК!G336,[1]УКмрКлюч!G336,[1]УКмрКоз!G336,[1]БмрЭ!G340,[1]УБмрУБ!G336,[1]УБмрАп!G205,[1]УБмрОкт!G335,[1]УБмрОз!G335,[1]ТмрТиг!G353,[1]Палана!G336,[1]ПмрКам!G336,[1]КмрОсс!G338,[1]ОмрТил!G344,[1]СмрСоб!G335,[1]АмрНикол!G335,[1]ПКгоСав!G351)</f>
        <v>0</v>
      </c>
      <c r="E423" s="70"/>
    </row>
    <row r="424" spans="1:5" ht="45.75" thickBot="1" x14ac:dyDescent="0.3">
      <c r="A424" s="135">
        <v>368</v>
      </c>
      <c r="B424" s="142" t="s">
        <v>428</v>
      </c>
      <c r="C424" s="109" t="s">
        <v>426</v>
      </c>
      <c r="D424" s="96">
        <f>SUM([1]ПКгоП!G352,[1]ПКгоО!G353,[1]ЕмрЕ!G338,[1]ЕмрТер!G338,[1]ЕмрНик!G338,[1]ЕмрВул!G338,[1]ЕмрПио!G338,[1]ЕмрНаг!G338,[1]ЕмрРаз!G338,[1]ЕмрКор!G338,[1]ЕмрЛес!G338,[1]ЕмрСок!G338,[1]ЗАТОВ!G351,[1]МмрМ!G348,[1]УКмрУК!G337,[1]УКмрКлюч!G337,[1]УКмрКоз!G337,[1]БмрЭ!G341,[1]УБмрУБ!G337,[1]УБмрАп!G206,[1]УБмрОкт!G336,[1]УБмрОз!G336,[1]ТмрТиг!G354,[1]Палана!G337,[1]ПмрКам!G337,[1]КмрОсс!G339,[1]ОмрТил!G345,[1]СмрСоб!G336,[1]АмрНикол!G336,[1]ПКгоСав!G352)</f>
        <v>1</v>
      </c>
      <c r="E424" s="70"/>
    </row>
    <row r="425" spans="1:5" ht="33.75" customHeight="1" thickBot="1" x14ac:dyDescent="0.3">
      <c r="A425" s="155" t="s">
        <v>429</v>
      </c>
      <c r="B425" s="163"/>
      <c r="C425" s="164"/>
      <c r="D425" s="101">
        <f>SUM(D422:D424)</f>
        <v>1</v>
      </c>
    </row>
    <row r="426" spans="1:5" ht="30" x14ac:dyDescent="0.25">
      <c r="A426" s="96">
        <v>369</v>
      </c>
      <c r="B426" s="105" t="s">
        <v>430</v>
      </c>
      <c r="C426" s="102" t="s">
        <v>431</v>
      </c>
      <c r="D426" s="96">
        <f>SUM([1]ПКгоП!G222,[1]ПКгоО!G223,[1]ЕмрЕ!G220,[1]ЕмрТер!G208,[1]ЕмрНик!G208,[1]ЕмрВул!G208,[1]ЕмрПио!G208,[1]ЕмрНаг!G208,[1]ЕмрРаз!G208,[1]ЕмрКор!G220,[1]ЕмрЛес!G208,[1]ЕмрСок!G208,[1]ЗАТОВ!G221,[1]МмрМ!G218,[1]УКмрУК!G241,[1]УКмрКлюч!G241,[1]УКмрКоз!G241,[1]БмрЭ!G211,[1]УБмрУБ!G208,[1]УБмрАп!G209,[1]УБмрОкт!G206,[1]УБмрОз!G206,[1]ТмрТиг!G224,[1]Палана!G222,[1]ПмрКам!G206,[1]КмрОсс!G209,[1]ОмрТил!G215,[1]СмрСоб!G222,[1]АмрНикол!G206,[1]ПКгоСав!G222)</f>
        <v>0</v>
      </c>
      <c r="E426" s="70"/>
    </row>
    <row r="427" spans="1:5" ht="30" x14ac:dyDescent="0.25">
      <c r="A427" s="93">
        <v>370</v>
      </c>
      <c r="B427" s="105" t="s">
        <v>432</v>
      </c>
      <c r="C427" s="95" t="s">
        <v>431</v>
      </c>
      <c r="D427" s="96">
        <f>SUM([1]ПКгоП!G223,[1]ПКгоО!G224,[1]ЕмрЕ!G221,[1]ЕмрТер!G209,[1]ЕмрНик!G209,[1]ЕмрВул!G209,[1]ЕмрПио!G209,[1]ЕмрНаг!G209,[1]ЕмрРаз!G209,[1]ЕмрКор!G221,[1]ЕмрЛес!G209,[1]ЕмрСок!G209,[1]ЗАТОВ!G222,[1]МмрМ!G219,[1]УКмрУК!G242,[1]УКмрКлюч!G242,[1]УКмрКоз!G242,[1]БмрЭ!G212,[1]УБмрУБ!G209,[1]УБмрАп!G210,[1]УБмрОкт!G207,[1]УБмрОз!G207,[1]ТмрТиг!G225,[1]Палана!G223,[1]ПмрКам!G207,[1]КмрОсс!G210,[1]ОмрТил!G216,[1]СмрСоб!G223,[1]АмрНикол!G207,[1]ПКгоСав!G223)</f>
        <v>0</v>
      </c>
      <c r="E427" s="70"/>
    </row>
    <row r="428" spans="1:5" ht="30.75" thickBot="1" x14ac:dyDescent="0.3">
      <c r="A428" s="93">
        <v>371</v>
      </c>
      <c r="B428" s="105" t="s">
        <v>433</v>
      </c>
      <c r="C428" s="95" t="s">
        <v>431</v>
      </c>
      <c r="D428" s="96">
        <f>SUM([1]ПКгоП!G224,[1]ПКгоО!G225,[1]ЕмрЕ!G222,[1]ЕмрТер!G210,[1]ЕмрНик!G210,[1]ЕмрВул!G210,[1]ЕмрПио!G210,[1]ЕмрНаг!G210,[1]ЕмрРаз!G210,[1]ЕмрКор!G222,[1]ЕмрЛес!G210,[1]ЕмрСок!G210,[1]ЗАТОВ!G223,[1]МмрМ!G220,[1]УКмрУК!G243,[1]УКмрКлюч!G243,[1]УКмрКоз!G243,[1]БмрЭ!G213,[1]УБмрУБ!G210,[1]УБмрАп!G211,[1]УБмрОкт!G208,[1]УБмрОз!G208,[1]ТмрТиг!G226,[1]Палана!G224,[1]ПмрКам!G208,[1]КмрОсс!G211,[1]ОмрТил!G217,[1]СмрСоб!G224,[1]АмрНикол!G208,[1]ПКгоСав!G224)</f>
        <v>0</v>
      </c>
      <c r="E428" s="70"/>
    </row>
    <row r="429" spans="1:5" ht="33.75" customHeight="1" thickBot="1" x14ac:dyDescent="0.3">
      <c r="A429" s="155" t="s">
        <v>434</v>
      </c>
      <c r="B429" s="163"/>
      <c r="C429" s="164"/>
      <c r="D429" s="101">
        <f>SUM(D426:D428)</f>
        <v>0</v>
      </c>
    </row>
    <row r="430" spans="1:5" ht="45" x14ac:dyDescent="0.25">
      <c r="A430" s="96">
        <v>372</v>
      </c>
      <c r="B430" s="141" t="s">
        <v>435</v>
      </c>
      <c r="C430" s="102" t="s">
        <v>436</v>
      </c>
      <c r="D430" s="96">
        <f>SUM([1]ПКгоП!G225,[1]ПКгоО!G226,[1]ЕмрЕ!G223,[1]ЕмрТер!G211,[1]ЕмрНик!G211,[1]ЕмрВул!G211,[1]ЕмрПио!G211,[1]ЕмрНаг!G211,[1]ЕмрРаз!G211,[1]ЕмрКор!G223,[1]ЕмрЛес!G211,[1]ЕмрСок!G211,[1]ЗАТОВ!G224,[1]МмрМ!G221,[1]УКмрУК!G244,[1]УКмрКлюч!G244,[1]УКмрКоз!G244,[1]БмрЭ!G214,[1]УБмрУБ!G211,[1]УБмрАп!G212,[1]УБмрОкт!G209,[1]УБмрОз!G209,[1]ТмрТиг!G227,[1]Палана!G225,[1]ПмрКам!G209,[1]КмрОсс!G212,[1]ОмрТил!G218,[1]СмрСоб!G225,[1]АмрНикол!G209,[1]ПКгоСав!G225)</f>
        <v>0</v>
      </c>
      <c r="E430" s="70"/>
    </row>
    <row r="431" spans="1:5" ht="45" x14ac:dyDescent="0.25">
      <c r="A431" s="93">
        <v>373</v>
      </c>
      <c r="B431" s="105" t="s">
        <v>437</v>
      </c>
      <c r="C431" s="95" t="s">
        <v>436</v>
      </c>
      <c r="D431" s="96">
        <f>SUM([1]ПКгоП!G226,[1]ПКгоО!G227,[1]ЕмрЕ!G224,[1]ЕмрТер!G212,[1]ЕмрНик!G212,[1]ЕмрВул!G212,[1]ЕмрПио!G212,[1]ЕмрНаг!G212,[1]ЕмрРаз!G212,[1]ЕмрКор!G224,[1]ЕмрЛес!G212,[1]ЕмрСок!G212,[1]ЗАТОВ!G225,[1]МмрМ!G222,[1]УКмрУК!G245,[1]УКмрКлюч!G245,[1]УКмрКоз!G245,[1]БмрЭ!G215,[1]УБмрУБ!G212,[1]УБмрАп!G213,[1]УБмрОкт!G210,[1]УБмрОз!G210,[1]ТмрТиг!G228,[1]Палана!G226,[1]ПмрКам!G210,[1]КмрОсс!G213,[1]ОмрТил!G219,[1]СмрСоб!G226,[1]АмрНикол!G210,[1]ПКгоСав!G226)</f>
        <v>0</v>
      </c>
      <c r="E431" s="70"/>
    </row>
    <row r="432" spans="1:5" ht="45" x14ac:dyDescent="0.25">
      <c r="A432" s="96">
        <v>374</v>
      </c>
      <c r="B432" s="105" t="s">
        <v>438</v>
      </c>
      <c r="C432" s="95" t="s">
        <v>436</v>
      </c>
      <c r="D432" s="96">
        <f>SUM([1]ПКгоП!G227,[1]ПКгоО!G228,[1]ЕмрЕ!G225,[1]ЕмрТер!G213,[1]ЕмрНик!G213,[1]ЕмрВул!G213,[1]ЕмрПио!G213,[1]ЕмрНаг!G213,[1]ЕмрРаз!G213,[1]ЕмрКор!G225,[1]ЕмрЛес!G213,[1]ЕмрСок!G213,[1]ЗАТОВ!G226,[1]МмрМ!G223,[1]УКмрУК!G246,[1]УКмрКлюч!G246,[1]УКмрКоз!G246,[1]БмрЭ!G216,[1]УБмрУБ!G213,[1]УБмрАп!G214,[1]УБмрОкт!G211,[1]УБмрОз!G211,[1]ТмрТиг!G229,[1]Палана!G227,[1]ПмрКам!G211,[1]КмрОсс!G214,[1]ОмрТил!G220,[1]СмрСоб!G227,[1]АмрНикол!G211,[1]ПКгоСав!G227)</f>
        <v>0</v>
      </c>
      <c r="E432" s="70"/>
    </row>
    <row r="433" spans="1:5" ht="45" x14ac:dyDescent="0.25">
      <c r="A433" s="93">
        <v>375</v>
      </c>
      <c r="B433" s="105" t="s">
        <v>439</v>
      </c>
      <c r="C433" s="95" t="s">
        <v>436</v>
      </c>
      <c r="D433" s="96">
        <f>SUM([1]ПКгоП!G228,[1]ПКгоО!G229,[1]ЕмрЕ!G226,[1]ЕмрТер!G214,[1]ЕмрНик!G214,[1]ЕмрВул!G214,[1]ЕмрПио!G214,[1]ЕмрНаг!G214,[1]ЕмрРаз!G214,[1]ЕмрКор!G226,[1]ЕмрЛес!G214,[1]ЕмрСок!G214,[1]ЗАТОВ!G227,[1]МмрМ!G224,[1]УКмрУК!G247,[1]УКмрКлюч!G247,[1]УКмрКоз!G247,[1]БмрЭ!G217,[1]УБмрУБ!G214,[1]УБмрАп!G215,[1]УБмрОкт!G212,[1]УБмрОз!G212,[1]ТмрТиг!G230,[1]Палана!G228,[1]ПмрКам!G212,[1]КмрОсс!G215,[1]ОмрТил!G221,[1]СмрСоб!G228,[1]АмрНикол!G212,[1]ПКгоСав!G228)</f>
        <v>0</v>
      </c>
      <c r="E433" s="70"/>
    </row>
    <row r="434" spans="1:5" ht="45" x14ac:dyDescent="0.25">
      <c r="A434" s="96">
        <v>376</v>
      </c>
      <c r="B434" s="105" t="s">
        <v>440</v>
      </c>
      <c r="C434" s="95" t="s">
        <v>436</v>
      </c>
      <c r="D434" s="96">
        <f>SUM([1]ПКгоП!G229,[1]ПКгоО!G230,[1]ЕмрЕ!G227,[1]ЕмрТер!G215,[1]ЕмрНик!G215,[1]ЕмрВул!G215,[1]ЕмрПио!G215,[1]ЕмрНаг!G215,[1]ЕмрРаз!G215,[1]ЕмрКор!G227,[1]ЕмрЛес!G215,[1]ЕмрСок!G215,[1]ЗАТОВ!G228,[1]МмрМ!G225,[1]УКмрУК!G248,[1]УКмрКлюч!G248,[1]УКмрКоз!G248,[1]БмрЭ!G218,[1]УБмрУБ!G215,[1]УБмрАп!G216,[1]УБмрОкт!G213,[1]УБмрОз!G213,[1]ТмрТиг!G231,[1]Палана!G229,[1]ПмрКам!G213,[1]КмрОсс!G216,[1]ОмрТил!G222,[1]СмрСоб!G229,[1]АмрНикол!G213,[1]ПКгоСав!G229)</f>
        <v>0</v>
      </c>
      <c r="E434" s="70"/>
    </row>
    <row r="435" spans="1:5" ht="45" x14ac:dyDescent="0.25">
      <c r="A435" s="93">
        <v>377</v>
      </c>
      <c r="B435" s="105" t="s">
        <v>441</v>
      </c>
      <c r="C435" s="95" t="s">
        <v>436</v>
      </c>
      <c r="D435" s="96">
        <f>SUM([1]ПКгоП!G230,[1]ПКгоО!G231,[1]ЕмрЕ!G228,[1]ЕмрТер!G216,[1]ЕмрНик!G216,[1]ЕмрВул!G216,[1]ЕмрПио!G216,[1]ЕмрНаг!G216,[1]ЕмрРаз!G216,[1]ЕмрКор!G228,[1]ЕмрЛес!G216,[1]ЕмрСок!G216,[1]ЗАТОВ!G229,[1]МмрМ!G226,[1]УКмрУК!G249,[1]УКмрКлюч!G249,[1]УКмрКоз!G249,[1]БмрЭ!G219,[1]УБмрУБ!G216,[1]УБмрАп!G217,[1]УБмрОкт!G214,[1]УБмрОз!G214,[1]ТмрТиг!G232,[1]Палана!G230,[1]ПмрКам!G214,[1]КмрОсс!G217,[1]ОмрТил!G223,[1]СмрСоб!G230,[1]АмрНикол!G214,[1]ПКгоСав!G230)</f>
        <v>0</v>
      </c>
      <c r="E435" s="70"/>
    </row>
    <row r="436" spans="1:5" ht="45" x14ac:dyDescent="0.25">
      <c r="A436" s="96">
        <v>378</v>
      </c>
      <c r="B436" s="105" t="s">
        <v>442</v>
      </c>
      <c r="C436" s="95" t="s">
        <v>436</v>
      </c>
      <c r="D436" s="96">
        <f>SUM([1]ПКгоП!G231,[1]ПКгоО!G232,[1]ЕмрЕ!G229,[1]ЕмрТер!G217,[1]ЕмрНик!G217,[1]ЕмрВул!G217,[1]ЕмрПио!G217,[1]ЕмрНаг!G217,[1]ЕмрРаз!G217,[1]ЕмрКор!G229,[1]ЕмрЛес!G217,[1]ЕмрСок!G217,[1]ЗАТОВ!G230,[1]МмрМ!G227,[1]УКмрУК!G250,[1]УКмрКлюч!G250,[1]УКмрКоз!G250,[1]БмрЭ!G220,[1]УБмрУБ!G217,[1]УБмрАп!G218,[1]УБмрОкт!G215,[1]УБмрОз!G215,[1]ТмрТиг!G233,[1]Палана!G231,[1]ПмрКам!G215,[1]КмрОсс!G218,[1]ОмрТил!G224,[1]СмрСоб!G231,[1]АмрНикол!G215,[1]ПКгоСав!G231)</f>
        <v>0</v>
      </c>
      <c r="E436" s="70"/>
    </row>
    <row r="437" spans="1:5" ht="45" x14ac:dyDescent="0.25">
      <c r="A437" s="93">
        <v>379</v>
      </c>
      <c r="B437" s="105" t="s">
        <v>443</v>
      </c>
      <c r="C437" s="95" t="s">
        <v>436</v>
      </c>
      <c r="D437" s="96">
        <f>SUM([1]ПКгоП!G232,[1]ПКгоО!G233,[1]ЕмрЕ!G230,[1]ЕмрТер!G218,[1]ЕмрНик!G218,[1]ЕмрВул!G218,[1]ЕмрПио!G218,[1]ЕмрНаг!G218,[1]ЕмрРаз!G218,[1]ЕмрКор!G230,[1]ЕмрЛес!G218,[1]ЕмрСок!G218,[1]ЗАТОВ!G231,[1]МмрМ!G228,[1]УКмрУК!G251,[1]УКмрКлюч!G251,[1]УКмрКоз!G251,[1]БмрЭ!G221,[1]УБмрУБ!G218,[1]УБмрАп!G219,[1]УБмрОкт!G216,[1]УБмрОз!G216,[1]ТмрТиг!G234,[1]Палана!G232,[1]ПмрКам!G216,[1]КмрОсс!G219,[1]ОмрТил!G225,[1]СмрСоб!G232,[1]АмрНикол!G216,[1]ПКгоСав!G232)</f>
        <v>0</v>
      </c>
      <c r="E437" s="70"/>
    </row>
    <row r="438" spans="1:5" ht="45" x14ac:dyDescent="0.25">
      <c r="A438" s="96">
        <v>380</v>
      </c>
      <c r="B438" s="105" t="s">
        <v>444</v>
      </c>
      <c r="C438" s="95" t="s">
        <v>436</v>
      </c>
      <c r="D438" s="96">
        <f>SUM([1]ПКгоП!G233,[1]ПКгоО!G234,[1]ЕмрЕ!G231,[1]ЕмрТер!G219,[1]ЕмрНик!G219,[1]ЕмрВул!G219,[1]ЕмрПио!G219,[1]ЕмрНаг!G219,[1]ЕмрРаз!G219,[1]ЕмрКор!G231,[1]ЕмрЛес!G219,[1]ЕмрСок!G219,[1]ЗАТОВ!G232,[1]МмрМ!G229,[1]УКмрУК!G252,[1]УКмрКлюч!G252,[1]УКмрКоз!G252,[1]БмрЭ!G222,[1]УБмрУБ!G219,[1]УБмрАп!G220,[1]УБмрОкт!G217,[1]УБмрОз!G217,[1]ТмрТиг!G235,[1]Палана!G233,[1]ПмрКам!G217,[1]КмрОсс!G220,[1]ОмрТил!G226,[1]СмрСоб!G233,[1]АмрНикол!G217,[1]ПКгоСав!G233)</f>
        <v>0</v>
      </c>
      <c r="E438" s="70"/>
    </row>
    <row r="439" spans="1:5" ht="45" x14ac:dyDescent="0.25">
      <c r="A439" s="93">
        <v>381</v>
      </c>
      <c r="B439" s="105" t="s">
        <v>445</v>
      </c>
      <c r="C439" s="95" t="s">
        <v>436</v>
      </c>
      <c r="D439" s="96">
        <f>SUM([1]ПКгоП!G234,[1]ПКгоО!G235,[1]ЕмрЕ!G232,[1]ЕмрТер!G220,[1]ЕмрНик!G220,[1]ЕмрВул!G220,[1]ЕмрПио!G220,[1]ЕмрНаг!G220,[1]ЕмрРаз!G220,[1]ЕмрКор!G232,[1]ЕмрЛес!G220,[1]ЕмрСок!G220,[1]ЗАТОВ!G233,[1]МмрМ!G230,[1]УКмрУК!G253,[1]УКмрКлюч!G253,[1]УКмрКоз!G253,[1]БмрЭ!G223,[1]УБмрУБ!G220,[1]УБмрАп!G221,[1]УБмрОкт!G218,[1]УБмрОз!G218,[1]ТмрТиг!G236,[1]Палана!G234,[1]ПмрКам!G218,[1]КмрОсс!G221,[1]ОмрТил!G227,[1]СмрСоб!G234,[1]АмрНикол!G218,[1]ПКгоСав!G234)</f>
        <v>0</v>
      </c>
      <c r="E439" s="70"/>
    </row>
    <row r="440" spans="1:5" ht="45" x14ac:dyDescent="0.25">
      <c r="A440" s="96">
        <v>382</v>
      </c>
      <c r="B440" s="105" t="s">
        <v>446</v>
      </c>
      <c r="C440" s="95" t="s">
        <v>436</v>
      </c>
      <c r="D440" s="96">
        <f>SUM([1]ПКгоП!G235,[1]ПКгоО!G236,[1]ЕмрЕ!G233,[1]ЕмрТер!G221,[1]ЕмрНик!G221,[1]ЕмрВул!G221,[1]ЕмрПио!G221,[1]ЕмрНаг!G221,[1]ЕмрРаз!G221,[1]ЕмрКор!G233,[1]ЕмрЛес!G221,[1]ЕмрСок!G221,[1]ЗАТОВ!G234,[1]МмрМ!G231,[1]УКмрУК!G254,[1]УКмрКлюч!G254,[1]УКмрКоз!G254,[1]БмрЭ!G224,[1]УБмрУБ!G221,[1]УБмрАп!G222,[1]УБмрОкт!G219,[1]УБмрОз!G219,[1]ТмрТиг!G237,[1]Палана!G235,[1]ПмрКам!G219,[1]КмрОсс!G222,[1]ОмрТил!G228,[1]СмрСоб!G235,[1]АмрНикол!G219,[1]ПКгоСав!G235)</f>
        <v>0</v>
      </c>
      <c r="E440" s="70"/>
    </row>
    <row r="441" spans="1:5" ht="45" x14ac:dyDescent="0.25">
      <c r="A441" s="93">
        <v>383</v>
      </c>
      <c r="B441" s="105" t="s">
        <v>447</v>
      </c>
      <c r="C441" s="95" t="s">
        <v>436</v>
      </c>
      <c r="D441" s="96">
        <f>SUM([1]ПКгоП!G236,[1]ПКгоО!G237,[1]ЕмрЕ!G234,[1]ЕмрТер!G222,[1]ЕмрНик!G222,[1]ЕмрВул!G222,[1]ЕмрПио!G222,[1]ЕмрНаг!G222,[1]ЕмрРаз!G222,[1]ЕмрКор!G234,[1]ЕмрЛес!G222,[1]ЕмрСок!G222,[1]ЗАТОВ!G235,[1]МмрМ!G232,[1]УКмрУК!G255,[1]УКмрКлюч!G255,[1]УКмрКоз!G255,[1]БмрЭ!G225,[1]УБмрУБ!G222,[1]УБмрАп!G223,[1]УБмрОкт!G220,[1]УБмрОз!G220,[1]ТмрТиг!G238,[1]Палана!G236,[1]ПмрКам!G220,[1]КмрОсс!G223,[1]ОмрТил!G229,[1]СмрСоб!G236,[1]АмрНикол!G220,[1]ПКгоСав!G236)</f>
        <v>0</v>
      </c>
      <c r="E441" s="70"/>
    </row>
    <row r="442" spans="1:5" ht="45" x14ac:dyDescent="0.25">
      <c r="A442" s="96">
        <v>384</v>
      </c>
      <c r="B442" s="105" t="s">
        <v>448</v>
      </c>
      <c r="C442" s="95" t="s">
        <v>436</v>
      </c>
      <c r="D442" s="96">
        <f>SUM([1]ПКгоП!G237,[1]ПКгоО!G238,[1]ЕмрЕ!G235,[1]ЕмрТер!G223,[1]ЕмрНик!G223,[1]ЕмрВул!G223,[1]ЕмрПио!G223,[1]ЕмрНаг!G223,[1]ЕмрРаз!G223,[1]ЕмрКор!G235,[1]ЕмрЛес!G223,[1]ЕмрСок!G223,[1]ЗАТОВ!G236,[1]МмрМ!G233,[1]УКмрУК!G256,[1]УКмрКлюч!G256,[1]УКмрКоз!G256,[1]БмрЭ!G226,[1]УБмрУБ!G223,[1]УБмрАп!G224,[1]УБмрОкт!G221,[1]УБмрОз!G221,[1]ТмрТиг!G239,[1]Палана!G237,[1]ПмрКам!G221,[1]КмрОсс!G224,[1]ОмрТил!G230,[1]СмрСоб!G237,[1]АмрНикол!G221,[1]ПКгоСав!G237)</f>
        <v>0</v>
      </c>
      <c r="E442" s="70"/>
    </row>
    <row r="443" spans="1:5" ht="45" x14ac:dyDescent="0.25">
      <c r="A443" s="93">
        <v>385</v>
      </c>
      <c r="B443" s="105" t="s">
        <v>449</v>
      </c>
      <c r="C443" s="95" t="s">
        <v>436</v>
      </c>
      <c r="D443" s="96">
        <f>SUM([1]ПКгоП!G238,[1]ПКгоО!G239,[1]ЕмрЕ!G236,[1]ЕмрТер!G224,[1]ЕмрНик!G224,[1]ЕмрВул!G224,[1]ЕмрПио!G224,[1]ЕмрНаг!G224,[1]ЕмрРаз!G224,[1]ЕмрКор!G236,[1]ЕмрЛес!G224,[1]ЕмрСок!G224,[1]ЗАТОВ!G237,[1]МмрМ!G234,[1]УКмрУК!G257,[1]УКмрКлюч!G257,[1]УКмрКоз!G257,[1]БмрЭ!G227,[1]УБмрУБ!G224,[1]УБмрАп!G225,[1]УБмрОкт!G222,[1]УБмрОз!G222,[1]ТмрТиг!G240,[1]Палана!G238,[1]ПмрКам!G222,[1]КмрОсс!G225,[1]ОмрТил!G231,[1]СмрСоб!G238,[1]АмрНикол!G222,[1]ПКгоСав!G238)</f>
        <v>0</v>
      </c>
      <c r="E443" s="70"/>
    </row>
    <row r="444" spans="1:5" ht="45.75" thickBot="1" x14ac:dyDescent="0.3">
      <c r="A444" s="96">
        <v>386</v>
      </c>
      <c r="B444" s="142" t="s">
        <v>450</v>
      </c>
      <c r="C444" s="109" t="s">
        <v>436</v>
      </c>
      <c r="D444" s="96">
        <f>SUM([1]ПКгоП!G239,[1]ПКгоО!G240,[1]ЕмрЕ!G237,[1]ЕмрТер!G225,[1]ЕмрНик!G225,[1]ЕмрВул!G225,[1]ЕмрПио!G225,[1]ЕмрНаг!G225,[1]ЕмрРаз!G225,[1]ЕмрКор!G237,[1]ЕмрЛес!G225,[1]ЕмрСок!G225,[1]ЗАТОВ!G238,[1]МмрМ!G235,[1]УКмрУК!G258,[1]УКмрКлюч!G258,[1]УКмрКоз!G258,[1]БмрЭ!G228,[1]УБмрУБ!G225,[1]УБмрАп!G226,[1]УБмрОкт!G223,[1]УБмрОз!G223,[1]ТмрТиг!G241,[1]Палана!G239,[1]ПмрКам!G223,[1]КмрОсс!G226,[1]ОмрТил!G232,[1]СмрСоб!G239,[1]АмрНикол!G223,[1]ПКгоСав!G239)</f>
        <v>0</v>
      </c>
      <c r="E444" s="70"/>
    </row>
    <row r="445" spans="1:5" ht="33.75" customHeight="1" thickBot="1" x14ac:dyDescent="0.3">
      <c r="A445" s="155" t="s">
        <v>451</v>
      </c>
      <c r="B445" s="163"/>
      <c r="C445" s="164"/>
      <c r="D445" s="143">
        <f>SUM(D430:D444)</f>
        <v>0</v>
      </c>
    </row>
    <row r="446" spans="1:5" ht="47.25" customHeight="1" x14ac:dyDescent="0.25">
      <c r="A446" s="119">
        <v>387</v>
      </c>
      <c r="B446" s="144" t="s">
        <v>452</v>
      </c>
      <c r="C446" s="145" t="s">
        <v>453</v>
      </c>
      <c r="D446" s="146">
        <f>SUM([1]ПКгоП!G240,[1]ПКгоО!G241,[1]ЕмрЕ!G238,[1]ЕмрТер!G226,[1]ЕмрНик!G226,[1]ЕмрВул!G226,[1]ЕмрПио!G226,[1]ЕмрНаг!G226,[1]ЕмрРаз!G226,[1]ЕмрКор!G238,[1]ЕмрСок!G226,[1]ЕмрЛес!G226,[1]ЗАТОВ!G239,[1]МмрМ!G236,[1]УКмрУК!G259,[1]УКмрКлюч!G259,[1]УКмрКоз!G259,[1]БмрЭ!G229,[1]УБмрУБ!G226,[1]УБмрАп!G227,[1]УБмрОкт!G224,[1]УБмрОз!G224,[1]ТмрТиг!G242,[1]ПмрКам!G224,[1]Палана!G240,[1]КмрОсс!G227,[1]ОмрТил!G233,[1]СмрСоб!G240,[1]АмрНикол!G224,[1]ПКгоСав!G240)</f>
        <v>0</v>
      </c>
      <c r="E446" s="70"/>
    </row>
    <row r="447" spans="1:5" ht="48.75" customHeight="1" thickBot="1" x14ac:dyDescent="0.3">
      <c r="A447" s="147">
        <v>388</v>
      </c>
      <c r="B447" s="148" t="s">
        <v>454</v>
      </c>
      <c r="C447" s="100" t="s">
        <v>453</v>
      </c>
      <c r="D447" s="146">
        <f>SUM([1]ПКгоП!G241,[1]ПКгоО!G242,[1]ЕмрЕ!G239,[1]ЕмрТер!G227,[1]ЕмрНик!G227,[1]ЕмрВул!G227,[1]ЕмрПио!G227,[1]ЕмрНаг!G227,[1]ЕмрРаз!G227,[1]ЕмрКор!G239,[1]ЕмрСок!G227,[1]ЕмрЛес!G227,[1]ЗАТОВ!G240,[1]МмрМ!G237,[1]УКмрУК!G260,[1]УКмрКлюч!G260,[1]УКмрКоз!G260,[1]БмрЭ!G230,[1]УБмрУБ!G227,[1]УБмрАп!G228,[1]УБмрОкт!G225,[1]УБмрОз!G225,[1]ТмрТиг!G243,[1]ПмрКам!G225,[1]Палана!G241,[1]КмрОсс!G228,[1]ОмрТил!G234,[1]СмрСоб!G241,[1]АмрНикол!G225,[1]ПКгоСав!G241)</f>
        <v>0</v>
      </c>
      <c r="E447" s="70"/>
    </row>
    <row r="448" spans="1:5" ht="33.75" customHeight="1" thickBot="1" x14ac:dyDescent="0.3">
      <c r="A448" s="155" t="s">
        <v>455</v>
      </c>
      <c r="B448" s="163"/>
      <c r="C448" s="164"/>
      <c r="D448" s="143">
        <f>SUM(D446:D447)</f>
        <v>0</v>
      </c>
    </row>
    <row r="449" spans="1:5" ht="51" customHeight="1" thickBot="1" x14ac:dyDescent="0.3">
      <c r="A449" s="132">
        <v>389</v>
      </c>
      <c r="B449" s="149" t="s">
        <v>456</v>
      </c>
      <c r="C449" s="149" t="s">
        <v>457</v>
      </c>
      <c r="D449" s="132">
        <f>SUM([1]ПмрКам!G260 )</f>
        <v>0</v>
      </c>
      <c r="E449" s="70"/>
    </row>
    <row r="450" spans="1:5" ht="36" customHeight="1" thickBot="1" x14ac:dyDescent="0.3">
      <c r="A450" s="155" t="s">
        <v>458</v>
      </c>
      <c r="B450" s="163"/>
      <c r="C450" s="164"/>
      <c r="D450" s="101">
        <f>SUM(D449)</f>
        <v>0</v>
      </c>
    </row>
    <row r="451" spans="1:5" ht="45" x14ac:dyDescent="0.25">
      <c r="A451" s="96">
        <v>390</v>
      </c>
      <c r="B451" s="117" t="s">
        <v>459</v>
      </c>
      <c r="C451" s="117" t="s">
        <v>460</v>
      </c>
      <c r="D451" s="96">
        <f>SUM([1]ПКгоП!G302,[1]ПКгоО!G303,[1]ЕмрЕ!G300,[1]ЕмрТер!G288,[1]ЕмрНик!G288,[1]ЕмрВул!G288,[1]ЕмрПио!G288,[1]ЕмрНаг!G288,[1]ЕмрРаз!G288,[1]ЕмрКор!G300,[1]ЕмрЛес!G288,[1]ЕмрСок!G288,[1]ЗАТОВ!G291,[1]МмрМ!G298,[1]УКмрУК!G287,[1]УКмрКлюч!G287,[1]УКмрКоз!G287,[1]БмрЭ!G291,[1]УБмрУБ!G287,[1]УБмрАп!G289,[1]УБмрОкт!G286,[1]УБмрОз!G286,[1]ТмрТиг!G304,[1]Палана!G302,[1]ПмрКам!G287,[1]КмрОсс!G289,[1]ОмрТил!G295,[1]СмрСоб!G286,[1]АмрНикол!G286,[1]ПКгоСав!G302)</f>
        <v>0</v>
      </c>
      <c r="E451" s="70"/>
    </row>
    <row r="452" spans="1:5" ht="45" x14ac:dyDescent="0.25">
      <c r="A452" s="93">
        <v>391</v>
      </c>
      <c r="B452" s="116" t="s">
        <v>461</v>
      </c>
      <c r="C452" s="116" t="s">
        <v>460</v>
      </c>
      <c r="D452" s="96">
        <f>SUM([1]ПКгоП!G303,[1]ПКгоО!G304,[1]ЕмрЕ!G301,[1]ЕмрТер!G289,[1]ЕмрНик!G289,[1]ЕмрВул!G289,[1]ЕмрПио!G289,[1]ЕмрНаг!G289,[1]ЕмрРаз!G289,[1]ЕмрКор!G301,[1]ЕмрЛес!G289,[1]ЕмрСок!G289,[1]ЗАТОВ!G292,[1]МмрМ!G299,[1]УКмрУК!G288,[1]УКмрКлюч!G288,[1]УКмрКоз!G288,[1]БмрЭ!G292,[1]УБмрУБ!G288,[1]УБмрАп!G290,[1]УБмрОкт!G287,[1]УБмрОз!G287,[1]ТмрТиг!G305,[1]Палана!G303,[1]ПмрКам!G288,[1]КмрОсс!G290,[1]ОмрТил!G296,[1]СмрСоб!G287,[1]АмрНикол!G287,[1]ПКгоСав!G303)</f>
        <v>0</v>
      </c>
      <c r="E452" s="70"/>
    </row>
    <row r="453" spans="1:5" ht="45" x14ac:dyDescent="0.25">
      <c r="A453" s="96">
        <v>392</v>
      </c>
      <c r="B453" s="116" t="s">
        <v>462</v>
      </c>
      <c r="C453" s="116" t="s">
        <v>460</v>
      </c>
      <c r="D453" s="96">
        <f>SUM([1]ПКгоП!G304,[1]ПКгоО!G305,[1]ЕмрЕ!G302,[1]ЕмрТер!G290,[1]ЕмрНик!G290,[1]ЕмрВул!G290,[1]ЕмрПио!G290,[1]ЕмрНаг!G290,[1]ЕмрРаз!G290,[1]ЕмрКор!G302,[1]ЕмрЛес!G290,[1]ЕмрСок!G290,[1]ЗАТОВ!G293,[1]МмрМ!G300,[1]УКмрУК!G289,[1]УКмрКлюч!G289,[1]УКмрКоз!G289,[1]БмрЭ!G293,[1]УБмрУБ!G289,[1]УБмрАп!G291,[1]УБмрОкт!G288,[1]УБмрОз!G288,[1]ТмрТиг!G306,[1]Палана!G304,[1]ПмрКам!G289,[1]КмрОсс!G291,[1]ОмрТил!G297,[1]СмрСоб!G288,[1]АмрНикол!G288,[1]ПКгоСав!G304)</f>
        <v>0</v>
      </c>
      <c r="E453" s="70"/>
    </row>
    <row r="454" spans="1:5" ht="45" x14ac:dyDescent="0.25">
      <c r="A454" s="93">
        <v>393</v>
      </c>
      <c r="B454" s="116" t="s">
        <v>463</v>
      </c>
      <c r="C454" s="116" t="s">
        <v>460</v>
      </c>
      <c r="D454" s="96">
        <f>SUM([1]ПКгоП!G305,[1]ПКгоО!G306,[1]ЕмрЕ!G303,[1]ЕмрТер!G291,[1]ЕмрНик!G291,[1]ЕмрВул!G291,[1]ЕмрПио!G291,[1]ЕмрНаг!G291,[1]ЕмрРаз!G291,[1]ЕмрКор!G303,[1]ЕмрЛес!G291,[1]ЕмрСок!G291,[1]ЗАТОВ!G294,[1]МмрМ!G301,[1]УКмрУК!G290,[1]УКмрКлюч!G290,[1]УКмрКоз!G290,[1]БмрЭ!G294,[1]УБмрУБ!G290,[1]УБмрАп!G292,[1]УБмрОкт!G289,[1]УБмрОз!G289,[1]ТмрТиг!G307,[1]Палана!G305,[1]ПмрКам!G290,[1]КмрОсс!G292,[1]ОмрТил!G298,[1]СмрСоб!G289,[1]АмрНикол!G289,[1]ПКгоСав!G305)</f>
        <v>0</v>
      </c>
      <c r="E454" s="70"/>
    </row>
    <row r="455" spans="1:5" ht="45" x14ac:dyDescent="0.25">
      <c r="A455" s="96">
        <v>394</v>
      </c>
      <c r="B455" s="116" t="s">
        <v>464</v>
      </c>
      <c r="C455" s="116" t="s">
        <v>460</v>
      </c>
      <c r="D455" s="96">
        <f>SUM([1]ПКгоП!G306,[1]ПКгоО!G307,[1]ЕмрЕ!G304,[1]ЕмрТер!G292,[1]ЕмрНик!G292,[1]ЕмрВул!G292,[1]ЕмрПио!G292,[1]ЕмрНаг!G292,[1]ЕмрРаз!G292,[1]ЕмрКор!G304,[1]ЕмрЛес!G292,[1]ЕмрСок!G292,[1]ЗАТОВ!G295,[1]МмрМ!G302,[1]УКмрУК!G291,[1]УКмрКлюч!G291,[1]УКмрКоз!G291,[1]БмрЭ!G295,[1]УБмрУБ!G291,[1]УБмрАп!G293,[1]УБмрОкт!G290,[1]УБмрОз!G290,[1]ТмрТиг!G308,[1]Палана!G306,[1]ПмрКам!G291,[1]КмрОсс!G293,[1]ОмрТил!G299,[1]СмрСоб!G290,[1]АмрНикол!G290,[1]ПКгоСав!G306)</f>
        <v>0</v>
      </c>
      <c r="E455" s="70"/>
    </row>
    <row r="456" spans="1:5" ht="45" x14ac:dyDescent="0.25">
      <c r="A456" s="93">
        <v>395</v>
      </c>
      <c r="B456" s="116" t="s">
        <v>465</v>
      </c>
      <c r="C456" s="116" t="s">
        <v>460</v>
      </c>
      <c r="D456" s="96">
        <f>SUM([1]ПКгоП!G307,[1]ПКгоО!G308,[1]ЕмрЕ!G305,[1]ЕмрТер!G293,[1]ЕмрНик!G293,[1]ЕмрВул!G293,[1]ЕмрПио!G293,[1]ЕмрНаг!G293,[1]ЕмрРаз!G293,[1]ЕмрКор!G305,[1]ЕмрЛес!G293,[1]ЕмрСок!G293,[1]ЗАТОВ!G296,[1]МмрМ!G303,[1]УКмрУК!G292,[1]УКмрКлюч!G292,[1]УКмрКоз!G292,[1]БмрЭ!G296,[1]УБмрУБ!G292,[1]УБмрАп!G294,[1]УБмрОкт!G291,[1]УБмрОз!G291,[1]ТмрТиг!G309,[1]Палана!G307,[1]ПмрКам!G292,[1]КмрОсс!G294,[1]ОмрТил!G300,[1]СмрСоб!G291,[1]АмрНикол!G291,[1]ПКгоСав!G307)</f>
        <v>0</v>
      </c>
      <c r="E456" s="70"/>
    </row>
    <row r="457" spans="1:5" ht="45" x14ac:dyDescent="0.25">
      <c r="A457" s="96">
        <v>396</v>
      </c>
      <c r="B457" s="116" t="s">
        <v>466</v>
      </c>
      <c r="C457" s="116" t="s">
        <v>460</v>
      </c>
      <c r="D457" s="96">
        <f>SUM([1]ПКгоП!G308,[1]ПКгоО!G309,[1]ЕмрЕ!G306,[1]ЕмрТер!G294,[1]ЕмрНик!G294,[1]ЕмрВул!G294,[1]ЕмрПио!G294,[1]ЕмрНаг!G294,[1]ЕмрРаз!G294,[1]ЕмрКор!G306,[1]ЕмрЛес!G294,[1]ЕмрСок!G294,[1]ЗАТОВ!G297,[1]МмрМ!G304,[1]УКмрУК!G293,[1]УКмрКлюч!G293,[1]УКмрКоз!G293,[1]БмрЭ!G297,[1]УБмрУБ!G293,[1]УБмрАп!G295,[1]УБмрОкт!G292,[1]УБмрОз!G292,[1]ТмрТиг!G310,[1]Палана!G308,[1]ПмрКам!G293,[1]КмрОсс!G295,[1]ОмрТил!G301,[1]СмрСоб!G292,[1]АмрНикол!G292,[1]ПКгоСав!G308)</f>
        <v>0</v>
      </c>
      <c r="E457" s="70"/>
    </row>
    <row r="458" spans="1:5" ht="45" x14ac:dyDescent="0.25">
      <c r="A458" s="93">
        <v>397</v>
      </c>
      <c r="B458" s="116" t="s">
        <v>467</v>
      </c>
      <c r="C458" s="116" t="s">
        <v>460</v>
      </c>
      <c r="D458" s="96">
        <f>SUM([1]ПКгоП!G309,[1]ПКгоО!G310,[1]ЕмрЕ!G307,[1]ЕмрТер!G295,[1]ЕмрНик!G295,[1]ЕмрВул!G295,[1]ЕмрПио!G295,[1]ЕмрНаг!G295,[1]ЕмрРаз!G295,[1]ЕмрКор!G307,[1]ЕмрЛес!G295,[1]ЕмрСок!G295,[1]ЗАТОВ!G298,[1]МмрМ!G305,[1]УКмрУК!G294,[1]УКмрКлюч!G294,[1]УКмрКоз!G294,[1]БмрЭ!G298,[1]УБмрУБ!G294,[1]УБмрАп!G296,[1]УБмрОкт!G293,[1]УБмрОз!G293,[1]ТмрТиг!G311,[1]Палана!G309,[1]ПмрКам!G294,[1]КмрОсс!G296,[1]ОмрТил!G302,[1]СмрСоб!G293,[1]АмрНикол!G293,[1]ПКгоСав!G309)</f>
        <v>0</v>
      </c>
      <c r="E458" s="70"/>
    </row>
    <row r="459" spans="1:5" ht="45" x14ac:dyDescent="0.25">
      <c r="A459" s="96">
        <v>398</v>
      </c>
      <c r="B459" s="116" t="s">
        <v>468</v>
      </c>
      <c r="C459" s="116" t="s">
        <v>460</v>
      </c>
      <c r="D459" s="96">
        <f>SUM([1]ПКгоП!G310,[1]ПКгоО!G311,[1]ЕмрЕ!G308,[1]ЕмрТер!G296,[1]ЕмрНик!G296,[1]ЕмрВул!G296,[1]ЕмрПио!G296,[1]ЕмрНаг!G296,[1]ЕмрРаз!G296,[1]ЕмрКор!G308,[1]ЕмрЛес!G296,[1]ЕмрСок!G296,[1]ЗАТОВ!G299,[1]МмрМ!G306,[1]УКмрУК!G295,[1]УКмрКлюч!G295,[1]УКмрКоз!G295,[1]БмрЭ!G299,[1]УБмрУБ!G295,[1]УБмрАп!G297,[1]УБмрОкт!G294,[1]УБмрОз!G294,[1]ТмрТиг!G312,[1]Палана!G310,[1]ПмрКам!G295,[1]КмрОсс!G297,[1]ОмрТил!G303,[1]СмрСоб!G294,[1]АмрНикол!G294,[1]ПКгоСав!G310)</f>
        <v>0</v>
      </c>
      <c r="E459" s="70"/>
    </row>
    <row r="460" spans="1:5" ht="45" x14ac:dyDescent="0.25">
      <c r="A460" s="93">
        <v>399</v>
      </c>
      <c r="B460" s="116" t="s">
        <v>469</v>
      </c>
      <c r="C460" s="116" t="s">
        <v>460</v>
      </c>
      <c r="D460" s="96">
        <f>SUM([1]ПКгоП!G311,[1]ПКгоО!G312,[1]ЕмрЕ!G309,[1]ЕмрТер!G297,[1]ЕмрНик!G297,[1]ЕмрВул!G297,[1]ЕмрПио!G297,[1]ЕмрНаг!G297,[1]ЕмрРаз!G297,[1]ЕмрКор!G309,[1]ЕмрЛес!G297,[1]ЕмрСок!G297,[1]ЗАТОВ!G300,[1]МмрМ!G307,[1]УКмрУК!G296,[1]УКмрКлюч!G296,[1]УКмрКоз!G296,[1]БмрЭ!G300,[1]УБмрУБ!G296,[1]УБмрАп!G298,[1]УБмрОкт!G295,[1]УБмрОз!G295,[1]ТмрТиг!G313,[1]Палана!G311,[1]ПмрКам!G296,[1]КмрОсс!G298,[1]ОмрТил!G304,[1]СмрСоб!G295,[1]АмрНикол!G295,[1]ПКгоСав!G311)</f>
        <v>0</v>
      </c>
      <c r="E460" s="70"/>
    </row>
    <row r="461" spans="1:5" ht="45" x14ac:dyDescent="0.25">
      <c r="A461" s="96">
        <v>400</v>
      </c>
      <c r="B461" s="116" t="s">
        <v>470</v>
      </c>
      <c r="C461" s="116" t="s">
        <v>460</v>
      </c>
      <c r="D461" s="96">
        <f>SUM([1]ПКгоП!G312,[1]ПКгоО!G313,[1]ЕмрЕ!G310,[1]ЕмрТер!G298,[1]ЕмрНик!G298,[1]ЕмрВул!G298,[1]ЕмрПио!G298,[1]ЕмрНаг!G298,[1]ЕмрРаз!G298,[1]ЕмрКор!G310,[1]ЕмрЛес!G298,[1]ЕмрСок!G298,[1]ЗАТОВ!G301,[1]МмрМ!G308,[1]УКмрУК!G297,[1]УКмрКлюч!G297,[1]УКмрКоз!G297,[1]БмрЭ!G301,[1]УБмрУБ!G297,[1]УБмрАп!G299,[1]УБмрОкт!G296,[1]УБмрОз!G296,[1]ТмрТиг!G314,[1]Палана!G312,[1]ПмрКам!G297,[1]КмрОсс!G299,[1]ОмрТил!G305,[1]СмрСоб!G296,[1]АмрНикол!G296,[1]ПКгоСав!G312)</f>
        <v>0</v>
      </c>
      <c r="E461" s="70"/>
    </row>
    <row r="462" spans="1:5" ht="45" x14ac:dyDescent="0.25">
      <c r="A462" s="93">
        <v>401</v>
      </c>
      <c r="B462" s="116" t="s">
        <v>471</v>
      </c>
      <c r="C462" s="116" t="s">
        <v>460</v>
      </c>
      <c r="D462" s="96">
        <f>SUM([1]ПКгоП!G313,[1]ПКгоО!G314,[1]ЕмрЕ!G311,[1]ЕмрТер!G299,[1]ЕмрНик!G299,[1]ЕмрВул!G299,[1]ЕмрПио!G299,[1]ЕмрНаг!G299,[1]ЕмрРаз!G299,[1]ЕмрКор!G311,[1]ЕмрЛес!G299,[1]ЕмрСок!G299,[1]ЗАТОВ!G302,[1]МмрМ!G309,[1]УКмрУК!G298,[1]УКмрКлюч!G298,[1]УКмрКоз!G298,[1]БмрЭ!G302,[1]УБмрУБ!G298,[1]УБмрАп!G300,[1]УБмрОкт!G297,[1]УБмрОз!G297,[1]ТмрТиг!G315,[1]Палана!G313,[1]ПмрКам!G298,[1]КмрОсс!G300,[1]ОмрТил!G306,[1]СмрСоб!G297,[1]АмрНикол!G297,[1]ПКгоСав!G313)</f>
        <v>0</v>
      </c>
      <c r="E462" s="70"/>
    </row>
    <row r="463" spans="1:5" ht="45" x14ac:dyDescent="0.25">
      <c r="A463" s="96">
        <v>402</v>
      </c>
      <c r="B463" s="116" t="s">
        <v>472</v>
      </c>
      <c r="C463" s="116" t="s">
        <v>460</v>
      </c>
      <c r="D463" s="96">
        <f>SUM([1]ПКгоП!G314,[1]ПКгоО!G315,[1]ЕмрЕ!G312,[1]ЕмрТер!G300,[1]ЕмрНик!G300,[1]ЕмрВул!G300,[1]ЕмрПио!G300,[1]ЕмрНаг!G300,[1]ЕмрРаз!G300,[1]ЕмрКор!G312,[1]ЕмрЛес!G300,[1]ЕмрСок!G300,[1]ЗАТОВ!G303,[1]МмрМ!G310,[1]УКмрУК!G299,[1]УКмрКлюч!G299,[1]УКмрКоз!G299,[1]БмрЭ!G303,[1]УБмрУБ!G299,[1]УБмрАп!G301,[1]УБмрОкт!G298,[1]УБмрОз!G298,[1]ТмрТиг!G316,[1]Палана!G314,[1]ПмрКам!G299,[1]КмрОсс!G301,[1]ОмрТил!G307,[1]СмрСоб!G298,[1]АмрНикол!G298,[1]ПКгоСав!G314)</f>
        <v>0</v>
      </c>
      <c r="E463" s="70"/>
    </row>
    <row r="464" spans="1:5" ht="45" x14ac:dyDescent="0.25">
      <c r="A464" s="93">
        <v>403</v>
      </c>
      <c r="B464" s="116" t="s">
        <v>473</v>
      </c>
      <c r="C464" s="116" t="s">
        <v>460</v>
      </c>
      <c r="D464" s="96">
        <f>SUM([1]ПКгоП!G315,[1]ПКгоО!G316,[1]ЕмрЕ!G313,[1]ЕмрТер!G301,[1]ЕмрНик!G301,[1]ЕмрВул!G301,[1]ЕмрПио!G301,[1]ЕмрНаг!G301,[1]ЕмрРаз!G301,[1]ЕмрКор!G313,[1]ЕмрЛес!G301,[1]ЕмрСок!G301,[1]ЗАТОВ!G304,[1]МмрМ!G311,[1]УКмрУК!G300,[1]УКмрКлюч!G300,[1]УКмрКоз!G300,[1]БмрЭ!G304,[1]УБмрУБ!G300,[1]УБмрАп!G302,[1]УБмрОкт!G299,[1]УБмрОз!G299,[1]ТмрТиг!G317,[1]Палана!G315,[1]ПмрКам!G300,[1]КмрОсс!G302,[1]ОмрТил!G308,[1]СмрСоб!G299,[1]АмрНикол!G299,[1]ПКгоСав!G315)</f>
        <v>0</v>
      </c>
      <c r="E464" s="70"/>
    </row>
    <row r="465" spans="1:5" ht="45" x14ac:dyDescent="0.25">
      <c r="A465" s="96">
        <v>404</v>
      </c>
      <c r="B465" s="116" t="s">
        <v>474</v>
      </c>
      <c r="C465" s="116" t="s">
        <v>460</v>
      </c>
      <c r="D465" s="96">
        <f>SUM([1]ПКгоП!G316,[1]ПКгоО!G317,[1]ЕмрЕ!G314,[1]ЕмрТер!G302,[1]ЕмрНик!G302,[1]ЕмрВул!G302,[1]ЕмрПио!G302,[1]ЕмрНаг!G302,[1]ЕмрРаз!G302,[1]ЕмрКор!G314,[1]ЕмрЛес!G302,[1]ЕмрСок!G302,[1]ЗАТОВ!G305,[1]МмрМ!G312,[1]УКмрУК!G301,[1]УКмрКлюч!G301,[1]УКмрКоз!G301,[1]БмрЭ!G305,[1]УБмрУБ!G301,[1]УБмрАп!G303,[1]УБмрОкт!G300,[1]УБмрОз!G300,[1]ТмрТиг!G318,[1]Палана!G316,[1]ПмрКам!G301,[1]КмрОсс!G303,[1]ОмрТил!G309,[1]СмрСоб!G300,[1]АмрНикол!G300,[1]ПКгоСав!G316)</f>
        <v>0</v>
      </c>
      <c r="E465" s="70"/>
    </row>
    <row r="466" spans="1:5" ht="45.75" thickBot="1" x14ac:dyDescent="0.3">
      <c r="A466" s="93">
        <v>405</v>
      </c>
      <c r="B466" s="125" t="s">
        <v>475</v>
      </c>
      <c r="C466" s="125" t="s">
        <v>460</v>
      </c>
      <c r="D466" s="96">
        <f>SUM([1]ПКгоП!G317,[1]ПКгоО!G318,[1]ЕмрЕ!G315,[1]ЕмрТер!G303,[1]ЕмрНик!G303,[1]ЕмрВул!G303,[1]ЕмрПио!G303,[1]ЕмрНаг!G303,[1]ЕмрРаз!G303,[1]ЕмрКор!G315,[1]ЕмрЛес!G303,[1]ЕмрСок!G303,[1]ЗАТОВ!G306,[1]МмрМ!G313,[1]УКмрУК!G302,[1]УКмрКлюч!G302,[1]УКмрКоз!G302,[1]БмрЭ!G306,[1]УБмрУБ!G302,[1]УБмрАп!G304,[1]УБмрОкт!G301,[1]УБмрОз!G301,[1]ТмрТиг!G319,[1]Палана!G317,[1]ПмрКам!G302,[1]КмрОсс!G304,[1]ОмрТил!G310,[1]СмрСоб!G301,[1]АмрНикол!G301,[1]ПКгоСав!G317)</f>
        <v>0</v>
      </c>
      <c r="E466" s="70"/>
    </row>
    <row r="467" spans="1:5" ht="33.75" customHeight="1" thickBot="1" x14ac:dyDescent="0.3">
      <c r="A467" s="155" t="s">
        <v>476</v>
      </c>
      <c r="B467" s="163"/>
      <c r="C467" s="164"/>
      <c r="D467" s="101">
        <f>SUM(D451:D466)</f>
        <v>0</v>
      </c>
    </row>
    <row r="468" spans="1:5" ht="45" x14ac:dyDescent="0.25">
      <c r="A468" s="96">
        <v>406</v>
      </c>
      <c r="B468" s="138" t="s">
        <v>206</v>
      </c>
      <c r="C468" s="117" t="s">
        <v>477</v>
      </c>
      <c r="D468" s="96">
        <f>SUM([1]ПКгоСав!G276,[1]ПКгоП!G276,[1]ПКгоО!G277,[1]ЕмрЕ!G274,[1]ЕмрТер!G262,[1]ЕмрНик!G262,[1]ЕмрВул!G262,[1]ЕмрПио!G262,[1]ЕмрНаг!G262,[1]ЕмрКор!G274,[1]ЕмрРаз!G262,[1]ЕмрСок!G262,[1]ЕмрЛес!G262,[1]ЗАТОВ!G275,[1]МмрМ!G272,[1]УКмрУК!G261,[1]УКмрКлюч!G261,[1]УКмрКоз!G261,[1]БмрЭ!G265,[1]УБмрУБ!G262,[1]УБмрАп!G263,[1]УБмрОкт!G260,[1]УБмрОз!G260,[1]ТмрТиг!G278,[1]ПмрКам!G261,[1]Палана!G276,[1]КмрОсс!G263,[1]ОмрТил!G269,[1]СмрСоб!G276,[1]АмрНикол!G260)</f>
        <v>0</v>
      </c>
      <c r="E468" s="70"/>
    </row>
    <row r="469" spans="1:5" ht="45" x14ac:dyDescent="0.25">
      <c r="A469" s="93">
        <v>407</v>
      </c>
      <c r="B469" s="138" t="s">
        <v>478</v>
      </c>
      <c r="C469" s="117" t="s">
        <v>477</v>
      </c>
      <c r="D469" s="96">
        <f>SUM([1]ПКгоСав!G277,[1]ПКгоП!G277,[1]ПКгоО!G278,[1]ЕмрЕ!G275,[1]ЕмрТер!G263,[1]ЕмрНик!G263,[1]ЕмрВул!G263,[1]ЕмрПио!G263,[1]ЕмрНаг!G263,[1]ЕмрКор!G275,[1]ЕмрРаз!G263,[1]ЕмрСок!G263,[1]ЕмрЛес!G263,[1]ЗАТОВ!G276,[1]МмрМ!G273,[1]УКмрУК!G262,[1]УКмрКлюч!G262,[1]УКмрКоз!G262,[1]БмрЭ!G266,[1]УБмрУБ!G263,[1]УБмрАп!G264,[1]УБмрОкт!G261,[1]УБмрОз!G261,[1]ТмрТиг!G279,[1]ПмрКам!G262,[1]Палана!G277,[1]КмрОсс!G264,[1]ОмрТил!G270,[1]СмрСоб!G277,[1]АмрНикол!G261)</f>
        <v>0</v>
      </c>
      <c r="E469" s="70"/>
    </row>
    <row r="470" spans="1:5" ht="45" x14ac:dyDescent="0.25">
      <c r="A470" s="96">
        <v>408</v>
      </c>
      <c r="B470" s="138" t="s">
        <v>207</v>
      </c>
      <c r="C470" s="117" t="s">
        <v>477</v>
      </c>
      <c r="D470" s="96">
        <f>SUM([1]ПКгоСав!G278,[1]ПКгоП!G278,[1]ПКгоО!G279,[1]ЕмрЕ!G276,[1]ЕмрТер!G264,[1]ЕмрНик!G264,[1]ЕмрВул!G264,[1]ЕмрПио!G264,[1]ЕмрНаг!G264,[1]ЕмрКор!G276,[1]ЕмрРаз!G264,[1]ЕмрСок!G264,[1]ЕмрЛес!G264,[1]ЗАТОВ!G277,[1]МмрМ!G274,[1]УКмрУК!G263,[1]УКмрКлюч!G263,[1]УКмрКоз!G263,[1]БмрЭ!G267,[1]УБмрУБ!G264,[1]УБмрАп!G265,[1]УБмрОкт!G262,[1]УБмрОз!G262,[1]ТмрТиг!G280,[1]ПмрКам!G263,[1]Палана!G278,[1]КмрОсс!G265,[1]ОмрТил!G271,[1]СмрСоб!G278,[1]АмрНикол!G262)</f>
        <v>0</v>
      </c>
      <c r="E470" s="70"/>
    </row>
    <row r="471" spans="1:5" ht="45" x14ac:dyDescent="0.25">
      <c r="A471" s="93">
        <v>409</v>
      </c>
      <c r="B471" s="116" t="s">
        <v>479</v>
      </c>
      <c r="C471" s="117" t="s">
        <v>477</v>
      </c>
      <c r="D471" s="96">
        <f>SUM([1]ПКгоСав!G279,[1]ПКгоП!G279,[1]ПКгоО!G280,[1]ЕмрЕ!G277,[1]ЕмрТер!G265,[1]ЕмрНик!G265,[1]ЕмрВул!G265,[1]ЕмрПио!G265,[1]ЕмрНаг!G265,[1]ЕмрКор!G277,[1]ЕмрРаз!G265,[1]ЕмрСок!G265,[1]ЕмрЛес!G265,[1]ЗАТОВ!G278,[1]МмрМ!G275,[1]УКмрУК!G264,[1]УКмрКлюч!G264,[1]УКмрКоз!G264,[1]БмрЭ!G268,[1]УБмрУБ!G265,[1]УБмрАп!G266,[1]УБмрОкт!G263,[1]УБмрОз!G263,[1]ТмрТиг!G281,[1]ПмрКам!G264,[1]Палана!G279,[1]КмрОсс!G266,[1]ОмрТил!G272,[1]СмрСоб!G279,[1]АмрНикол!G263)</f>
        <v>0</v>
      </c>
      <c r="E471" s="70"/>
    </row>
    <row r="472" spans="1:5" ht="45.75" thickBot="1" x14ac:dyDescent="0.3">
      <c r="A472" s="96">
        <v>410</v>
      </c>
      <c r="B472" s="116" t="s">
        <v>480</v>
      </c>
      <c r="C472" s="117" t="s">
        <v>477</v>
      </c>
      <c r="D472" s="96">
        <f>SUM([1]ПКгоСав!G280,[1]ПКгоП!G280,[1]ПКгоО!G281,[1]ЕмрЕ!G278,[1]ЕмрТер!G266,[1]ЕмрНик!G266,[1]ЕмрВул!G266,[1]ЕмрПио!G266,[1]ЕмрНаг!G266,[1]ЕмрКор!G278,[1]ЕмрРаз!G266,[1]ЕмрСок!G266,[1]ЕмрЛес!G266,[1]ЗАТОВ!G279,[1]МмрМ!G276,[1]УКмрУК!G265,[1]УКмрКлюч!G269,[1]УКмрКоз!G265,[1]БмрЭ!G269,[1]УБмрУБ!G266,[1]УБмрАп!G267,[1]УБмрОкт!G264,[1]УБмрОз!G264,[1]ТмрТиг!G282,[1]ПмрКам!G265,[1]Палана!G280,[1]КмрОсс!G267,[1]ОмрТил!G273,[1]СмрСоб!G280,[1]АмрНикол!G264)</f>
        <v>0</v>
      </c>
      <c r="E472" s="70"/>
    </row>
    <row r="473" spans="1:5" ht="33.75" customHeight="1" thickBot="1" x14ac:dyDescent="0.3">
      <c r="A473" s="155" t="s">
        <v>481</v>
      </c>
      <c r="B473" s="163"/>
      <c r="C473" s="163"/>
      <c r="D473" s="101">
        <f>SUM(D468:D472)</f>
        <v>0</v>
      </c>
    </row>
    <row r="474" spans="1:5" ht="30" x14ac:dyDescent="0.25">
      <c r="A474" s="96">
        <v>411</v>
      </c>
      <c r="B474" s="117" t="s">
        <v>482</v>
      </c>
      <c r="C474" s="117" t="s">
        <v>483</v>
      </c>
      <c r="D474" s="96">
        <f>SUM([1]ПКгоП!G330,[1]ПКгоО!G331,[1]ЕмрЕ!G316,[1]ЕмрТер!G316,[1]ЕмрНик!G316,[1]ЕмрВул!G316,[1]ЕмрПио!G316,[1]ЕмрНаг!G316,[1]ЕмрРаз!G316,[1]ЕмрКор!G316,[1]ЕмрЛес!G316,[1]ЕмрСок!G316,[1]ЗАТОВ!G329,[1]МмрМ!G326,[1]УКмрУК!G315,[1]УКмрКлюч!G315,[1]УКмрКоз!G315,[1]БмрЭ!G319,[1]УБмрУБ!G315,[1]УБмрАп!G317,[1]УБмрОкт!G314,[1]УБмрОз!G314,[1]ТмрТиг!G332,[1]Палана!G330,[1]ПмрКам!G315,[1]КмрОсс!G317,[1]ОмрТил!G323,[1]СмрСоб!G314,[1]АмрНикол!G314,[1]ПКгоСав!G330)</f>
        <v>0</v>
      </c>
      <c r="E474" s="70"/>
    </row>
    <row r="475" spans="1:5" ht="60" x14ac:dyDescent="0.25">
      <c r="A475" s="93">
        <v>412</v>
      </c>
      <c r="B475" s="116" t="s">
        <v>484</v>
      </c>
      <c r="C475" s="116" t="s">
        <v>483</v>
      </c>
      <c r="D475" s="96">
        <f>SUM([1]ПКгоП!G331,[1]ПКгоО!G332,[1]ЕмрЕ!G317,[1]ЕмрТер!G317,[1]ЕмрНик!G317,[1]ЕмрВул!G317,[1]ЕмрПио!G317,[1]ЕмрНаг!G317,[1]ЕмрРаз!G317,[1]ЕмрКор!G317,[1]ЕмрЛес!G317,[1]ЕмрСок!G317,[1]ЗАТОВ!G330,[1]МмрМ!G327,[1]УКмрУК!G316,[1]УКмрКлюч!G316,[1]УКмрКоз!G316,[1]БмрЭ!G320,[1]УБмрУБ!G316,[1]УБмрАп!G318,[1]УБмрОкт!G315,[1]УБмрОз!G315,[1]ТмрТиг!G333,[1]Палана!G331,[1]ПмрКам!G316,[1]КмрОсс!G318,[1]ОмрТил!G324,[1]СмрСоб!G315,[1]АмрНикол!G315,[1]ПКгоСав!G331)</f>
        <v>0</v>
      </c>
      <c r="E475" s="70"/>
    </row>
    <row r="476" spans="1:5" ht="60" x14ac:dyDescent="0.25">
      <c r="A476" s="96">
        <v>413</v>
      </c>
      <c r="B476" s="116" t="s">
        <v>485</v>
      </c>
      <c r="C476" s="116" t="s">
        <v>483</v>
      </c>
      <c r="D476" s="96">
        <f>SUM([1]ПКгоП!G332,[1]ПКгоО!G333,[1]ЕмрЕ!G318,[1]ЕмрТер!G318,[1]ЕмрНик!G318,[1]ЕмрВул!G318,[1]ЕмрПио!G318,[1]ЕмрНаг!G318,[1]ЕмрРаз!G318,[1]ЕмрКор!G318,[1]ЕмрЛес!G318,[1]ЕмрСок!G318,[1]ЗАТОВ!G331,[1]МмрМ!G328,[1]УКмрУК!G317,[1]УКмрКлюч!G317,[1]УКмрКоз!G317,[1]БмрЭ!G321,[1]УБмрУБ!G317,[1]УБмрАп!G319,[1]УБмрОкт!G316,[1]УБмрОз!G316,[1]ТмрТиг!G334,[1]Палана!G332,[1]ПмрКам!G317,[1]КмрОсс!G319,[1]ОмрТил!G325,[1]СмрСоб!G316,[1]АмрНикол!G316,[1]ПКгоСав!G332)</f>
        <v>0</v>
      </c>
      <c r="E476" s="70"/>
    </row>
    <row r="477" spans="1:5" ht="60" x14ac:dyDescent="0.25">
      <c r="A477" s="93">
        <v>414</v>
      </c>
      <c r="B477" s="116" t="s">
        <v>486</v>
      </c>
      <c r="C477" s="116" t="s">
        <v>483</v>
      </c>
      <c r="D477" s="96">
        <f>SUM([1]ПКгоП!G333,[1]ПКгоО!G334,[1]ЕмрЕ!G319,[1]ЕмрТер!G319,[1]ЕмрНик!G319,[1]ЕмрВул!G319,[1]ЕмрПио!G319,[1]ЕмрНаг!G319,[1]ЕмрРаз!G319,[1]ЕмрКор!G319,[1]ЕмрЛес!G319,[1]ЕмрСок!G319,[1]ЗАТОВ!G332,[1]МмрМ!G329,[1]УКмрУК!G318,[1]УКмрКлюч!G318,[1]УКмрКоз!G318,[1]БмрЭ!G322,[1]УБмрУБ!G318,[1]УБмрАп!G320,[1]УБмрОкт!G317,[1]УБмрОз!G317,[1]ТмрТиг!G335,[1]Палана!G333,[1]ПмрКам!G318,[1]КмрОсс!G320,[1]ОмрТил!G326,[1]СмрСоб!G317,[1]АмрНикол!G317,[1]ПКгоСав!G333)</f>
        <v>0</v>
      </c>
      <c r="E477" s="70"/>
    </row>
    <row r="478" spans="1:5" ht="30.75" thickBot="1" x14ac:dyDescent="0.3">
      <c r="A478" s="96">
        <v>415</v>
      </c>
      <c r="B478" s="125" t="s">
        <v>487</v>
      </c>
      <c r="C478" s="125" t="s">
        <v>483</v>
      </c>
      <c r="D478" s="96">
        <f>SUM([1]ПКгоП!G334,[1]ПКгоО!G335,[1]ЕмрЕ!G320,[1]ЕмрТер!G320,[1]ЕмрНик!G320,[1]ЕмрВул!G320,[1]ЕмрПио!G320,[1]ЕмрНаг!G320,[1]ЕмрРаз!G320,[1]ЕмрКор!G320,[1]ЕмрЛес!G320,[1]ЕмрСок!G320,[1]ЗАТОВ!G333,[1]МмрМ!G330,[1]УКмрУК!G319,[1]УКмрКлюч!G319,[1]УКмрКоз!G319,[1]БмрЭ!G323,[1]УБмрУБ!G319,[1]УБмрАп!G321,[1]УБмрОкт!G318,[1]УБмрОз!G318,[1]ТмрТиг!G336,[1]Палана!G334,[1]ПмрКам!G319,[1]КмрОсс!G321,[1]ОмрТил!G327,[1]СмрСоб!G318,[1]АмрНикол!G318,[1]ПКгоСав!G334)</f>
        <v>1</v>
      </c>
      <c r="E478" s="70"/>
    </row>
    <row r="479" spans="1:5" ht="33.75" customHeight="1" thickBot="1" x14ac:dyDescent="0.3">
      <c r="A479" s="165" t="s">
        <v>488</v>
      </c>
      <c r="B479" s="166"/>
      <c r="C479" s="166"/>
      <c r="D479" s="150">
        <f>SUM(D474:D478)</f>
        <v>1</v>
      </c>
    </row>
    <row r="480" spans="1:5" ht="34.5" customHeight="1" x14ac:dyDescent="0.25">
      <c r="A480" s="209">
        <v>416</v>
      </c>
      <c r="B480" s="110" t="s">
        <v>489</v>
      </c>
      <c r="C480" s="120" t="s">
        <v>490</v>
      </c>
      <c r="D480" s="121">
        <f>SUM([1]ПКгоП!G366,[1]ПКгоО!G361,[1]ЕмрЕ!G346,[1]ЕмрТер!G346,[1]ЕмрНик!G346,[1]ЕмрВул!G346,[1]ЕмрПио!G346,[1]ЕмрНаг!G346,[1]ЕмрРаз!G346,[1]ЕмрКор!G346,[1]ЕмрСок!G346,[1]ЕмрЛес!G346,[1]ЗАТОВ!G359,[1]МмрМ!G356,[1]УКмрУК!G345,[1]УКмрКлюч!G345,[1]УКмрКоз!G345,[1]БмрЭ!G349,[1]УБмрУБ!G345,[1]УБмрАп!G344,[1]УБмрОкт!G344,[1]УБмрОз!G344,[1]ТмрТиг!G362,[1]ПмрКам!G345,[1]Палана!G345,[1]КмрОсс!G347,[1]ОмрТил!G353,[1]СмрСоб!G344,[1]АмрНикол!G344,[1]ПКгоСав!G366)</f>
        <v>0</v>
      </c>
      <c r="E480" s="70"/>
    </row>
    <row r="481" spans="1:5" ht="51.75" customHeight="1" x14ac:dyDescent="0.25">
      <c r="A481" s="210">
        <v>417</v>
      </c>
      <c r="B481" s="110" t="s">
        <v>491</v>
      </c>
      <c r="C481" s="110" t="s">
        <v>490</v>
      </c>
      <c r="D481" s="121">
        <f>SUM([1]ПКгоП!G367,[1]ПКгоО!G362,[1]ЕмрЕ!G347,[1]ЕмрТер!G347,[1]ЕмрНик!G347,[1]ЕмрВул!G347,[1]ЕмрПио!G347,[1]ЕмрНаг!G347,[1]ЕмрРаз!G347,[1]ЕмрКор!G347,[1]ЕмрСок!G347,[1]ЕмрЛес!G347,[1]ЗАТОВ!G360,[1]МмрМ!G357,[1]УКмрУК!G346,[1]УКмрКлюч!G346,[1]УКмрКоз!G346,[1]БмрЭ!G350,[1]УБмрУБ!G346,[1]УБмрАп!G345,[1]УБмрОкт!G345,[1]УБмрОз!G345,[1]ТмрТиг!G363,[1]ПмрКам!G346,[1]Палана!G346,[1]КмрОсс!G348,[1]ОмрТил!G354,[1]СмрСоб!G345,[1]АмрНикол!G345,[1]ПКгоСав!G367)</f>
        <v>0</v>
      </c>
      <c r="E481" s="70"/>
    </row>
    <row r="482" spans="1:5" ht="56.25" customHeight="1" x14ac:dyDescent="0.25">
      <c r="A482" s="209">
        <v>418</v>
      </c>
      <c r="B482" s="110" t="s">
        <v>492</v>
      </c>
      <c r="C482" s="110" t="s">
        <v>490</v>
      </c>
      <c r="D482" s="121">
        <f>SUM([1]ПКгоП!G368,[1]ПКгоО!G363,[1]ЕмрЕ!G348,[1]ЕмрТер!G348,[1]ЕмрНик!G348,[1]ЕмрВул!G348,[1]ЕмрПио!G348,[1]ЕмрНаг!G348,[1]ЕмрРаз!G348,[1]ЕмрКор!G348,[1]ЕмрСок!G348,[1]ЕмрЛес!G348,[1]ЗАТОВ!G361,[1]МмрМ!G358,[1]УКмрУК!G347,[1]УКмрКлюч!G347,[1]УКмрКоз!G347,[1]БмрЭ!G351,[1]УБмрУБ!G347,[1]УБмрАп!G346,[1]УБмрОкт!G346,[1]УБмрОз!G346,[1]ТмрТиг!G364,[1]ПмрКам!G347,[1]Палана!G347,[1]КмрОсс!G349,[1]ОмрТил!G355,[1]СмрСоб!G346,[1]АмрНикол!G346,[1]ПКгоСав!G368)</f>
        <v>1</v>
      </c>
      <c r="E482" s="70"/>
    </row>
    <row r="483" spans="1:5" ht="35.25" customHeight="1" x14ac:dyDescent="0.25">
      <c r="A483" s="210">
        <v>419</v>
      </c>
      <c r="B483" s="110" t="s">
        <v>493</v>
      </c>
      <c r="C483" s="110" t="s">
        <v>490</v>
      </c>
      <c r="D483" s="121">
        <f>SUM([1]ПКгоП!G369,[1]ПКгоО!G364,[1]ЕмрЕ!G349,[1]ЕмрТер!G349,[1]ЕмрНик!G349,[1]ЕмрВул!G349,[1]ЕмрПио!G349,[1]ЕмрНаг!G349,[1]ЕмрРаз!G349,[1]ЕмрКор!G349,[1]ЕмрСок!G349,[1]ЕмрЛес!G349,[1]ЗАТОВ!G362,[1]МмрМ!G359,[1]УКмрУК!G348,[1]УКмрКлюч!G348,[1]УКмрКоз!G348,[1]БмрЭ!G352,[1]УБмрУБ!G348,[1]УБмрАп!G347,[1]УБмрОкт!G347,[1]УБмрОз!G347,[1]ТмрТиг!G365,[1]ПмрКам!G348,[1]Палана!G348,[1]КмрОсс!G350,[1]ОмрТил!G356,[1]СмрСоб!G347,[1]АмрНикол!G347,[1]ПКгоСав!G369)</f>
        <v>0</v>
      </c>
      <c r="E483" s="70"/>
    </row>
    <row r="484" spans="1:5" ht="39.75" customHeight="1" x14ac:dyDescent="0.25">
      <c r="A484" s="209">
        <v>420</v>
      </c>
      <c r="B484" s="110" t="s">
        <v>494</v>
      </c>
      <c r="C484" s="110" t="s">
        <v>490</v>
      </c>
      <c r="D484" s="121">
        <f>SUM([1]ПКгоП!G370,[1]ПКгоО!G365,[1]ЕмрЕ!G350,[1]ЕмрТер!G350,[1]ЕмрНик!G350,[1]ЕмрВул!G350,[1]ЕмрПио!G350,[1]ЕмрНаг!G350,[1]ЕмрРаз!G350,[1]ЕмрКор!G350,[1]ЕмрСок!G350,[1]ЕмрЛес!G350,[1]ЗАТОВ!G363,[1]МмрМ!G360,[1]УКмрУК!G349,[1]УКмрКлюч!G349,[1]УКмрКоз!G349,[1]БмрЭ!G353,[1]УБмрУБ!G349,[1]УБмрАп!G348,[1]УБмрОкт!G348,[1]УБмрОз!G348,[1]ТмрТиг!G366,[1]ПмрКам!G349,[1]Палана!G349,[1]КмрОсс!G351,[1]ОмрТил!G357,[1]СмрСоб!G348,[1]АмрНикол!G348,[1]ПКгоСав!G370)</f>
        <v>0</v>
      </c>
      <c r="E484" s="70"/>
    </row>
    <row r="485" spans="1:5" ht="54.75" customHeight="1" x14ac:dyDescent="0.25">
      <c r="A485" s="210">
        <v>421</v>
      </c>
      <c r="B485" s="110" t="s">
        <v>495</v>
      </c>
      <c r="C485" s="110" t="s">
        <v>490</v>
      </c>
      <c r="D485" s="121">
        <f>SUM([1]ПКгоП!G371,[1]ПКгоО!G366,[1]ЕмрЕ!G351,[1]ЕмрТер!G351,[1]ЕмрНик!G351,[1]ЕмрВул!G351,[1]ЕмрПио!G351,[1]ЕмрНаг!G351,[1]ЕмрРаз!G351,[1]ЕмрКор!G351,[1]ЕмрСок!G351,[1]ЕмрЛес!G351,[1]ЗАТОВ!G364,[1]МмрМ!G361,[1]УКмрУК!G350,[1]УКмрКлюч!G350,[1]УКмрКоз!G350,[1]БмрЭ!G354,[1]УБмрУБ!G350,[1]УБмрАп!G349,[1]УБмрОкт!G349,[1]УБмрОз!G349,[1]ТмрТиг!G367,[1]ПмрКам!G350,[1]Палана!G350,[1]КмрОсс!G352,[1]ОмрТил!G358,[1]СмрСоб!G349,[1]АмрНикол!G349,[1]ПКгоСав!G371)</f>
        <v>0</v>
      </c>
      <c r="E485" s="70"/>
    </row>
    <row r="486" spans="1:5" ht="54.75" customHeight="1" x14ac:dyDescent="0.25">
      <c r="A486" s="209">
        <v>422</v>
      </c>
      <c r="B486" s="110" t="s">
        <v>496</v>
      </c>
      <c r="C486" s="110" t="s">
        <v>490</v>
      </c>
      <c r="D486" s="121">
        <f>SUM([1]ПКгоП!G372,[1]ПКгоО!G367,[1]ЕмрЕ!G352,[1]ЕмрТер!G352,[1]ЕмрНик!G352,[1]ЕмрВул!G352,[1]ЕмрПио!G352,[1]ЕмрНаг!G352,[1]ЕмрРаз!G352,[1]ЕмрКор!G352,[1]ЕмрСок!G352,[1]ЕмрЛес!G352,[1]ЗАТОВ!G365,[1]МмрМ!G362,[1]УКмрУК!G351,[1]УКмрКлюч!G351,[1]УКмрКоз!G351,[1]БмрЭ!G355,[1]УБмрУБ!G351,[1]УБмрАп!G350,[1]УБмрОкт!G350,[1]УБмрОз!G350,[1]ТмрТиг!G368,[1]ПмрКам!G351,[1]Палана!G351,[1]КмрОсс!G353,[1]ОмрТил!G359,[1]СмрСоб!G350,[1]АмрНикол!G350,[1]ПКгоСав!G372)</f>
        <v>1</v>
      </c>
      <c r="E486" s="70"/>
    </row>
    <row r="487" spans="1:5" ht="39.75" customHeight="1" thickBot="1" x14ac:dyDescent="0.3">
      <c r="A487" s="210">
        <v>423</v>
      </c>
      <c r="B487" s="110" t="s">
        <v>497</v>
      </c>
      <c r="C487" s="136" t="s">
        <v>490</v>
      </c>
      <c r="D487" s="121">
        <f>SUM([1]ПКгоП!G373,[1]ПКгоО!G368,[1]ЕмрЕ!G353,[1]ЕмрТер!G353,[1]ЕмрНик!G353,[1]ЕмрВул!G353,[1]ЕмрПио!G353,[1]ЕмрНаг!G353,[1]ЕмрРаз!G353,[1]ЕмрКор!G353,[1]ЕмрСок!G353,[1]ЕмрЛес!G353,[1]ЗАТОВ!G366,[1]МмрМ!G363,[1]УКмрУК!G352,[1]УКмрКлюч!G352,[1]УКмрКоз!G352,[1]БмрЭ!G356,[1]УБмрУБ!G352,[1]УБмрАп!G351,[1]УБмрОкт!G351,[1]УБмрОз!G351,[1]ТмрТиг!G369,[1]ПмрКам!G352,[1]Палана!G352,[1]КмрОсс!G354,[1]ОмрТил!G360,[1]СмрСоб!G351,[1]АмрНикол!G351,[1]ПКгоСав!G373)</f>
        <v>0</v>
      </c>
      <c r="E487" s="70"/>
    </row>
    <row r="488" spans="1:5" ht="33.75" customHeight="1" thickBot="1" x14ac:dyDescent="0.3">
      <c r="A488" s="165" t="s">
        <v>498</v>
      </c>
      <c r="B488" s="166"/>
      <c r="C488" s="167"/>
      <c r="D488" s="101">
        <f>SUM(D480:D487)</f>
        <v>2</v>
      </c>
    </row>
    <row r="489" spans="1:5" ht="33.75" customHeight="1" x14ac:dyDescent="0.25">
      <c r="A489" s="209">
        <v>424</v>
      </c>
      <c r="B489" s="94" t="s">
        <v>207</v>
      </c>
      <c r="C489" s="95" t="s">
        <v>499</v>
      </c>
      <c r="D489" s="121">
        <f>SUM([1]ПКгоСав!G385,[1]ПКгоП!G385,[1]ПКгоО!G380,[1]ЕмрЕ!G364,[1]ЕмрТер!G364,[1]ЕмрНик!G364,[1]ЕмрВул!G364,[1]ЕмрПио!G364,[1]ЕмрНаг!G364,[1]ЕмрКор!G364,[1]ЕмрРаз!G364,[1]ЕмрСок!G364,[1]ЕмрЛес!G364,[1]ЗАТОВ!G377,[1]МмрМ!G364,[1]УКмрУК!G363,[1]УКмрКлюч!G363,[1]УКмрКоз!G363,[1]БмрЭ!G137,[1]УБмрУБ!G363,[1]УБмрАп!G362,[1]УБмрОкт!G362,[1]УБмрОз!G362,[1]ТмрТиг!G380,[1]ПмрКам!G363,[1]Палана!G363,[1]КмрОсс!G365,[1]ОмрТил!G371,[1]СмрСоб!G362,[1]АмрНикол!G362)</f>
        <v>0</v>
      </c>
      <c r="E489" s="70"/>
    </row>
    <row r="490" spans="1:5" ht="33.75" customHeight="1" x14ac:dyDescent="0.25">
      <c r="A490" s="210">
        <v>425</v>
      </c>
      <c r="B490" s="94" t="s">
        <v>206</v>
      </c>
      <c r="C490" s="95" t="s">
        <v>499</v>
      </c>
      <c r="D490" s="121">
        <f>SUM([1]ПКгоСав!G386,[1]ПКгоП!G386,[1]ПКгоО!G381,[1]ЕмрЕ!G365,[1]ЕмрТер!G365,[1]ЕмрНик!G365,[1]ЕмрВул!G365,[1]ЕмрПио!G365,[1]ЕмрНаг!G365,[1]ЕмрКор!G365,[1]ЕмрРаз!G365,[1]ЕмрСок!G365,[1]ЕмрЛес!G365,[1]ЗАТОВ!G378,[1]МмрМ!G365,[1]УКмрУК!G364,[1]УКмрКлюч!G364,[1]УКмрКоз!G364,[1]БмрЭ!G138,[1]УБмрУБ!G364,[1]УБмрАп!G363,[1]УБмрОкт!G363,[1]УБмрОз!G363,[1]ТмрТиг!G381,[1]ПмрКам!G364,[1]Палана!G364,[1]КмрОсс!G366,[1]ОмрТил!G372,[1]СмрСоб!G363,[1]АмрНикол!G363)</f>
        <v>0</v>
      </c>
      <c r="E490" s="70"/>
    </row>
    <row r="491" spans="1:5" ht="33.75" customHeight="1" x14ac:dyDescent="0.25">
      <c r="A491" s="209">
        <v>426</v>
      </c>
      <c r="B491" s="94" t="s">
        <v>208</v>
      </c>
      <c r="C491" s="98" t="s">
        <v>499</v>
      </c>
      <c r="D491" s="151">
        <f>SUM([1]ПКгоСав!G387,[1]ПКгоП!G387,[1]ПКгоО!G382,[1]ЕмрЕ!G366,[1]ЕмрТер!G366,[1]ЕмрНик!G366,[1]ЕмрВул!G366,[1]ЕмрПио!G366,[1]ЕмрНаг!G366,[1]ЕмрКор!G366,[1]ЕмрРаз!G366,[1]ЕмрСок!G366,[1]ЕмрЛес!G366,[1]ЗАТОВ!G379,[1]МмрМ!G366,[1]УКмрУК!G365,[1]УКмрКлюч!G365,[1]УКмрКоз!G365,[1]БмрЭ!G139,[1]УБмрУБ!G365,[1]УБмрАп!G364,[1]УБмрОкт!G364,[1]УБмрОз!G364,[1]ТмрТиг!G382,[1]ПмрКам!G365,[1]Палана!G365,[1]КмрОсс!G367,[1]ОмрТил!G373,[1]СмрСоб!G364,[1]АмрНикол!G364)</f>
        <v>0</v>
      </c>
      <c r="E491" s="70"/>
    </row>
    <row r="492" spans="1:5" ht="33.75" customHeight="1" thickBot="1" x14ac:dyDescent="0.3">
      <c r="A492" s="211">
        <v>427</v>
      </c>
      <c r="B492" s="99" t="s">
        <v>248</v>
      </c>
      <c r="C492" s="100" t="s">
        <v>499</v>
      </c>
      <c r="D492" s="152">
        <v>0</v>
      </c>
      <c r="E492" s="70"/>
    </row>
    <row r="493" spans="1:5" ht="33.75" customHeight="1" thickBot="1" x14ac:dyDescent="0.3">
      <c r="A493" s="155" t="s">
        <v>499</v>
      </c>
      <c r="B493" s="156"/>
      <c r="C493" s="156"/>
      <c r="D493" s="101">
        <f>SUM(D489:D492)</f>
        <v>0</v>
      </c>
    </row>
    <row r="494" spans="1:5" ht="33.75" customHeight="1" thickBot="1" x14ac:dyDescent="0.3">
      <c r="A494" s="157" t="s">
        <v>500</v>
      </c>
      <c r="B494" s="158"/>
      <c r="C494" s="159"/>
      <c r="D494" s="153">
        <f>D190+D210+D214+D227+D239+D250+D252+D263+D270+D283+D290+D306+D323+D332+D348+D362+D364+D367+D377+D396+D404+D415+D421+D425+D445+D467++D479+D488+D493</f>
        <v>2057</v>
      </c>
    </row>
    <row r="495" spans="1:5" ht="42" customHeight="1" thickBot="1" x14ac:dyDescent="0.3">
      <c r="A495" s="160" t="s">
        <v>0</v>
      </c>
      <c r="B495" s="161"/>
      <c r="C495" s="162"/>
      <c r="D495" s="154">
        <f>SUM(D75,D92,D173,D494)</f>
        <v>76587</v>
      </c>
    </row>
  </sheetData>
  <mergeCells count="69">
    <mergeCell ref="A69:C69"/>
    <mergeCell ref="A1:D4"/>
    <mergeCell ref="A5:A6"/>
    <mergeCell ref="B5:B6"/>
    <mergeCell ref="C5:C6"/>
    <mergeCell ref="D5:D6"/>
    <mergeCell ref="A19:C19"/>
    <mergeCell ref="A38:C38"/>
    <mergeCell ref="A52:C52"/>
    <mergeCell ref="A62:C62"/>
    <mergeCell ref="A65:C65"/>
    <mergeCell ref="A67:C67"/>
    <mergeCell ref="A134:C134"/>
    <mergeCell ref="A71:C71"/>
    <mergeCell ref="A74:C74"/>
    <mergeCell ref="A75:C75"/>
    <mergeCell ref="A82:C82"/>
    <mergeCell ref="B83:C83"/>
    <mergeCell ref="B84:C84"/>
    <mergeCell ref="B85:C85"/>
    <mergeCell ref="A86:C86"/>
    <mergeCell ref="A89:C89"/>
    <mergeCell ref="B91:C91"/>
    <mergeCell ref="B92:C92"/>
    <mergeCell ref="A210:C210"/>
    <mergeCell ref="A139:C139"/>
    <mergeCell ref="A142:C142"/>
    <mergeCell ref="A156:C156"/>
    <mergeCell ref="A158:C158"/>
    <mergeCell ref="A160:C160"/>
    <mergeCell ref="A162:C162"/>
    <mergeCell ref="A168:C168"/>
    <mergeCell ref="A170:C170"/>
    <mergeCell ref="A172:C172"/>
    <mergeCell ref="A173:C173"/>
    <mergeCell ref="A190:C190"/>
    <mergeCell ref="A332:C332"/>
    <mergeCell ref="A214:C214"/>
    <mergeCell ref="A227:C227"/>
    <mergeCell ref="A239:C239"/>
    <mergeCell ref="A250:C250"/>
    <mergeCell ref="A252:C252"/>
    <mergeCell ref="A263:C263"/>
    <mergeCell ref="A270:C270"/>
    <mergeCell ref="A283:C283"/>
    <mergeCell ref="A290:C290"/>
    <mergeCell ref="A306:C306"/>
    <mergeCell ref="A323:C323"/>
    <mergeCell ref="A445:C445"/>
    <mergeCell ref="A348:C348"/>
    <mergeCell ref="A362:C362"/>
    <mergeCell ref="A364:C364"/>
    <mergeCell ref="A367:C367"/>
    <mergeCell ref="A377:C377"/>
    <mergeCell ref="A396:C396"/>
    <mergeCell ref="A404:C404"/>
    <mergeCell ref="A415:C415"/>
    <mergeCell ref="A421:C421"/>
    <mergeCell ref="A425:C425"/>
    <mergeCell ref="A429:C429"/>
    <mergeCell ref="A493:C493"/>
    <mergeCell ref="A494:C494"/>
    <mergeCell ref="A495:C495"/>
    <mergeCell ref="A448:C448"/>
    <mergeCell ref="A450:C450"/>
    <mergeCell ref="A467:C467"/>
    <mergeCell ref="A473:C473"/>
    <mergeCell ref="A479:C479"/>
    <mergeCell ref="A488:C48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2020-04-27T22:47:02Z</dcterms:modified>
</cp:coreProperties>
</file>